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-120" yWindow="-120" windowWidth="29040" windowHeight="15840" tabRatio="762"/>
  </bookViews>
  <sheets>
    <sheet name="MAŠINSKE INSTALACIJE-HVAC" sheetId="1" r:id="rId1"/>
  </sheets>
  <definedNames>
    <definedName name="_xlnm._FilterDatabase" localSheetId="0" hidden="1">'MAŠINSKE INSTALACIJE-HVAC'!$B$1:$F$141</definedName>
    <definedName name="_xlnm.Print_Area" localSheetId="0">'MAŠINSKE INSTALACIJE-HVAC'!$A$1:$F$135</definedName>
    <definedName name="_xlnm.Print_Titles" localSheetId="0">'MAŠINSKE INSTALACIJE-HVAC'!$1:$2</definedName>
  </definedNames>
  <calcPr calcId="191029"/>
</workbook>
</file>

<file path=xl/calcChain.xml><?xml version="1.0" encoding="utf-8"?>
<calcChain xmlns="http://schemas.openxmlformats.org/spreadsheetml/2006/main">
  <c r="F87" i="1" l="1"/>
  <c r="F53" i="1"/>
  <c r="F92" i="1"/>
  <c r="F90" i="1"/>
  <c r="F83" i="1"/>
  <c r="F79" i="1"/>
  <c r="F73" i="1"/>
  <c r="F75" i="1" s="1"/>
  <c r="F94" i="1" l="1"/>
  <c r="F117" i="1" s="1"/>
  <c r="F33" i="1"/>
  <c r="F65" i="1"/>
  <c r="F58" i="1"/>
  <c r="F11" i="1"/>
  <c r="F44" i="1"/>
  <c r="F23" i="1"/>
  <c r="B119" i="1" l="1"/>
  <c r="F109" i="1"/>
  <c r="F107" i="1"/>
  <c r="F102" i="1"/>
  <c r="F111" i="1" l="1"/>
  <c r="F119" i="1" s="1"/>
  <c r="F64" i="1" l="1"/>
  <c r="F57" i="1"/>
  <c r="F49" i="1"/>
  <c r="F47" i="1"/>
  <c r="F67" i="1" l="1"/>
  <c r="F63" i="1"/>
  <c r="F56" i="1"/>
  <c r="F60" i="1" s="1"/>
  <c r="F51" i="1"/>
  <c r="F69" i="1" s="1"/>
  <c r="F115" i="1" l="1"/>
  <c r="F121" i="1" s="1"/>
  <c r="B115" i="1"/>
  <c r="F123" i="1" l="1"/>
  <c r="F125" i="1" s="1"/>
</calcChain>
</file>

<file path=xl/sharedStrings.xml><?xml version="1.0" encoding="utf-8"?>
<sst xmlns="http://schemas.openxmlformats.org/spreadsheetml/2006/main" count="124" uniqueCount="90">
  <si>
    <t>OPIS POZICIJE</t>
  </si>
  <si>
    <t>UKUPNO</t>
  </si>
  <si>
    <t>SVEUKUPNO</t>
  </si>
  <si>
    <t>PRIPREMNO ZAVRŠNI RADOVI</t>
  </si>
  <si>
    <t>A.</t>
  </si>
  <si>
    <t>B.</t>
  </si>
  <si>
    <t>REKAPITULACIJA</t>
  </si>
  <si>
    <t>UKUPNO PRIPREMNO ZAVRŠNI RADOVI UKUPNO</t>
  </si>
  <si>
    <t>Jed. Mjere</t>
  </si>
  <si>
    <t>Količina</t>
  </si>
  <si>
    <t>Jed.cijena
(€)</t>
  </si>
  <si>
    <t>Ukupno
(€)</t>
  </si>
  <si>
    <t>kg.</t>
  </si>
  <si>
    <t>kom.</t>
  </si>
  <si>
    <t>Red. Br.</t>
  </si>
  <si>
    <t>m.</t>
  </si>
  <si>
    <t>Pripremni radovi koji obuhvataju:</t>
  </si>
  <si>
    <t>- upoznavanje sa objektom i tehničkom dokumentacijom;</t>
  </si>
  <si>
    <t>- izrada dinamičkih planova;</t>
  </si>
  <si>
    <t>- otvaranje gradilišta;</t>
  </si>
  <si>
    <t>- vođenje dnevnika radova, inspekcijskih knjiga, listova izvedenih radova (građevinske knjige) i druge neophodne dokumentacije.</t>
  </si>
  <si>
    <t>pauš.</t>
  </si>
  <si>
    <t>Završni radovi koji obuhvataju:</t>
  </si>
  <si>
    <t>- izrada uputstava za rad i održavanje instalacije;</t>
  </si>
  <si>
    <t>- izrada elaborata sa atestnom dokumentacijom.</t>
  </si>
  <si>
    <t>Transportni troškovi koji obuhvataju sve troškove na spoljnem i unutrašnjem transportu materijala i opreme.</t>
  </si>
  <si>
    <t>-učestvovanje u svim aktivnostima zaključno do primopredaje objekta;</t>
  </si>
  <si>
    <t>PDV (21%)</t>
  </si>
  <si>
    <t>Energetska klasa: A++</t>
  </si>
  <si>
    <t xml:space="preserve">Upravljanje sa: On-of/ Mode/ Temperature/ Fan speed/ </t>
  </si>
  <si>
    <t>Cu Ø6,35</t>
  </si>
  <si>
    <t>Nabavka materijala i izrada izolacije cijevi,  cijevnom izolacijom sa parnom branom, debljine 9 mm, proizvođača Armacell m, zajedno sa lijepkom za montažu i trakama za liepljenje spojeva. Protivpožarna klasa zapaljivosti B1. (DIN4102, JUS.U.J1.055). Plaća se po m izolacije.</t>
  </si>
  <si>
    <t>AC Ø6x9</t>
  </si>
  <si>
    <t>Ispiranje instalacije azotom, ispitivanje na propustljivost (pritisak azota 45 bar u trajanju od 24 časa) i isušivanje vakumiranjem</t>
  </si>
  <si>
    <t>Za spojni i zaptivni materijal, koljena, konzole, držače, cijevne obujmice, vješalice za cijevi, metalne rozetne, zidne čaure, acetilen, kiseonik  i sličan materijal potreban za montažu uzima se 50% od vrijednosti cijevi.</t>
  </si>
  <si>
    <t>U kompletu sa nosačima za jedinicu</t>
  </si>
  <si>
    <t>Cu Ø9,52</t>
  </si>
  <si>
    <t>AC Ø9x9</t>
  </si>
  <si>
    <t xml:space="preserve">Nabavka, isporuka i kabla PPY presjeka 5x1.5 mm2 namjenjenog za komunikaciju izmedju unutrašnjih jedinica i spoljašnjih. I komunikacija između centralnog kontrolera i spoljašnjih jedinica  </t>
  </si>
  <si>
    <t xml:space="preserve">Nabavka materijala i izrada cjevovoda od bakarnih cijevi, za izradu cijevne instalacije za razvod freona za multi sistema, sledećih dimenzija: </t>
  </si>
  <si>
    <t>Ulazna struja hlađenje: 20 W</t>
  </si>
  <si>
    <t>Ulazna struja grijanje: 20 W</t>
  </si>
  <si>
    <t>Kapacitet hlađenja: 2,5 kW</t>
  </si>
  <si>
    <r>
      <t>Isporuka i montaža daljinskog bežičnog individualnog kontrolera, tip:</t>
    </r>
    <r>
      <rPr>
        <b/>
        <sz val="12"/>
        <color indexed="8"/>
        <rFont val="Swis721 LtCn BT"/>
        <family val="2"/>
      </rPr>
      <t>PREMTB001</t>
    </r>
    <r>
      <rPr>
        <sz val="12"/>
        <color indexed="8"/>
        <rFont val="Swis721 LtCn BT"/>
        <family val="2"/>
      </rPr>
      <t xml:space="preserve"> proizvod "LG" ili slično</t>
    </r>
  </si>
  <si>
    <t xml:space="preserve">Isporuka i montaza PVC 32 cijevnog razvoda za povezivanje kondenzata iz unutrašnjih jedinica. </t>
  </si>
  <si>
    <t>Isporuka i montaza ovjesnog materijala za PVC cijevni razvod   za povezivanje toplotne pumpe  sa unutrašnjim jedinicama. Ova cijena je 50% od predhodne stavke. U ovu stavku spadaju sifoni sa spojevima na izljevno mjesto, spojnicama, koljenima i pripadajućim potrebnim ovjesnim materijalom.</t>
  </si>
  <si>
    <r>
      <t xml:space="preserve">Nabavka, isporuka i montaža spoljašnje jedince Multi sistema tip: </t>
    </r>
    <r>
      <rPr>
        <b/>
        <sz val="12"/>
        <color rgb="FF000000"/>
        <rFont val="Swis721 LtCn BT"/>
        <family val="2"/>
      </rPr>
      <t>MU5R30 U40</t>
    </r>
    <r>
      <rPr>
        <sz val="12"/>
        <color indexed="8"/>
        <rFont val="Swis721 LtCn BT"/>
        <family val="2"/>
      </rPr>
      <t xml:space="preserve"> proizvod: </t>
    </r>
    <r>
      <rPr>
        <b/>
        <sz val="12"/>
        <color rgb="FF000000"/>
        <rFont val="Swis721 LtCn BT"/>
        <family val="2"/>
      </rPr>
      <t>LG</t>
    </r>
    <r>
      <rPr>
        <sz val="12"/>
        <color indexed="8"/>
        <rFont val="Swis721 LtCn BT"/>
        <family val="2"/>
      </rPr>
      <t xml:space="preserve"> ili ekvivalent</t>
    </r>
  </si>
  <si>
    <t>Demontaža postojeće VRV unutrašnje zidne jedinice, proizvod Hitachi. Nakon demontaže blindirati bakarni cjevovod i puštiti sistem u rad. Procedura koju je potrebno obaviti da bi se ukinula jedinica.</t>
  </si>
  <si>
    <t>Stopiranje rada VRV sistema Hitachi čije se spoljašnje jedinice nalaze u potkrovlju objekta.</t>
  </si>
  <si>
    <t>Povlačenje freona R410 u kompresor spoljašnjih jedinica. U slučaju da sva količina ne može da stane, koristiti resiver boce i pretakač za freon.</t>
  </si>
  <si>
    <t>Demontaža dvije unutrašnje zidne jedinice u poslovnom prostoru. Bindiranje cjevovoda, prespajanje međuveznog kabla kako bi sistem mogao normalno da nastavi sa radom.</t>
  </si>
  <si>
    <t>Punjenje sistema pod pritisak azota u vrijednosti od 30 bar-i kako bi se ispitalo mjesto čepovanja cjevovoda.</t>
  </si>
  <si>
    <t>Nakon sviih poostupaka, vakumirati sistem, puštiti freon i startvovati sistem</t>
  </si>
  <si>
    <r>
      <t xml:space="preserve">Nabavka, isporuka i montaža unutrašnje zinde jedince tip: </t>
    </r>
    <r>
      <rPr>
        <b/>
        <sz val="12"/>
        <color rgb="FF000000"/>
        <rFont val="Swis721 LtCn BT"/>
        <family val="2"/>
      </rPr>
      <t>PC-09SQ NSJ,</t>
    </r>
    <r>
      <rPr>
        <sz val="12"/>
        <color indexed="8"/>
        <rFont val="Swis721 LtCn BT"/>
        <family val="2"/>
      </rPr>
      <t xml:space="preserve"> proizvod: </t>
    </r>
    <r>
      <rPr>
        <b/>
        <sz val="12"/>
        <color rgb="FF000000"/>
        <rFont val="Swis721 LtCn BT"/>
        <family val="2"/>
      </rPr>
      <t>LG</t>
    </r>
    <r>
      <rPr>
        <sz val="12"/>
        <color rgb="FF000000"/>
        <rFont val="Swis721 LtCn BT"/>
        <family val="2"/>
      </rPr>
      <t xml:space="preserve"> ili ekvivalent</t>
    </r>
  </si>
  <si>
    <r>
      <t xml:space="preserve">Nabavka, isporuka i montaža unutrašnje kasetne jedince tip: </t>
    </r>
    <r>
      <rPr>
        <b/>
        <sz val="12"/>
        <color rgb="FF000000"/>
        <rFont val="Swis721 LtCn BT"/>
        <family val="2"/>
      </rPr>
      <t>CT-24F NBO,</t>
    </r>
    <r>
      <rPr>
        <sz val="12"/>
        <color indexed="8"/>
        <rFont val="Swis721 LtCn BT"/>
        <family val="2"/>
      </rPr>
      <t xml:space="preserve"> proizvod: </t>
    </r>
    <r>
      <rPr>
        <b/>
        <sz val="12"/>
        <color rgb="FF000000"/>
        <rFont val="Swis721 LtCn BT"/>
        <family val="2"/>
      </rPr>
      <t xml:space="preserve">LG </t>
    </r>
    <r>
      <rPr>
        <sz val="12"/>
        <color rgb="FF000000"/>
        <rFont val="Swis721 LtCn BT"/>
        <family val="2"/>
      </rPr>
      <t>ili ekvivalent</t>
    </r>
  </si>
  <si>
    <t>U kompletu sa panelom: PANEL PT-AAGW0</t>
  </si>
  <si>
    <t>Cu Ø15,88</t>
  </si>
  <si>
    <t>AC Ø15x9</t>
  </si>
  <si>
    <t>Kapacitet grijanja: 10,1 kW</t>
  </si>
  <si>
    <t>Kapacitet hlađenja: 10,6 kW</t>
  </si>
  <si>
    <t>Dimenzije:  950 × 834 × 330 mm</t>
  </si>
  <si>
    <t>Težina: 61 kg</t>
  </si>
  <si>
    <t>Ulazna struja grijanje: 2,2 kW</t>
  </si>
  <si>
    <t>Ulazna struja hlađenje:2,0 kW</t>
  </si>
  <si>
    <t>Napajanje: 50Hz/220-240V/1Ph</t>
  </si>
  <si>
    <t>Kapacitet grijanja: 3,2 Kw</t>
  </si>
  <si>
    <t>Radni fluid: Freon 32</t>
  </si>
  <si>
    <t>Dimenzije: Kućište 837 / 308 / 189( dužina / visina / širina )</t>
  </si>
  <si>
    <t>Težina: 8,7 kg</t>
  </si>
  <si>
    <t>Kapacitet hlađenja: 6,8 kW</t>
  </si>
  <si>
    <t>Radni fluid: Freon R32</t>
  </si>
  <si>
    <t>Dimenzije: Kućište 840 / 840 / 204( dužina / visina / širina )</t>
  </si>
  <si>
    <t>Težina: Kućište 21kg, ploča 7 kg,</t>
  </si>
  <si>
    <t>Kapacitet grijanja: 7,5 Kw</t>
  </si>
  <si>
    <t>UKUPNO KLIMATIZACIJA PROSTORA</t>
  </si>
  <si>
    <t>KLIMATIZACIJA PROSTORA</t>
  </si>
  <si>
    <t>VENTILACIJA PROSTORA</t>
  </si>
  <si>
    <t>Spojni, zaptivni i pomoćni materijal (MEC profili, materijal za dihtovanje kanala i dr.). Za vrednost ovog materijala uzima se 30% vrednosti ventilacionih kanala iz ovog predmera.</t>
  </si>
  <si>
    <t>Nabavka, isporuka i montaža kanala za vazduh izrađenih od pocinkovanog lima debljine 0,6-1,2 mm, kompletno sa koljenima, prelaznim komadima, račvama i prirubnicama.                                                                                       Dionica: Radni prostor</t>
  </si>
  <si>
    <t>Isporuka i montaža dvoredne aluminijumske rešetke za ubacivanje svježeg vazduha u radni prostor, za ugradnju na kanal.</t>
  </si>
  <si>
    <t>tip: T2P 300x100</t>
  </si>
  <si>
    <t>proizvod: Jakka ili ekvivalent</t>
  </si>
  <si>
    <t>tip: BN 200x200</t>
  </si>
  <si>
    <t>Isporuka i montaža protivkišne aluminijumske žaluzine za ubacivanje svježeg vazduha u radni prostor, u kompletu sa mrežicom za insekte.</t>
  </si>
  <si>
    <t>Isporuka i montaža kanalskog ventilator super tihog tip: TD-350/125 SILENT, proizvod S&amp;P ili ekvivalent.</t>
  </si>
  <si>
    <t>U kompletu sa potenciometrom za regulaciju broja obrtaja</t>
  </si>
  <si>
    <t>Probijanje betonskog armiranog zida za prolaz kanala za ventilaciju dimenzije 200x200mm. Nakon probijanja čišćenje i odvoz šuta</t>
  </si>
  <si>
    <t>C.</t>
  </si>
  <si>
    <t>tip: EX 300x100</t>
  </si>
  <si>
    <t>Isporuka i montaža prestrujne aluminijumske rešetke za montažu na vrata.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</si>
</sst>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€_-;\-* #,##0.00\ _€_-;_-* &quot;-&quot;??\ _€_-;_-@_-"/>
    <numFmt numFmtId="165" formatCode="_-* #,##0.00\ [$€-2C1A]_-;\-* #,##0.00\ [$€-2C1A]_-;_-* &quot;-&quot;??\ [$€-2C1A]_-;_-@_-"/>
    <numFmt numFmtId="166" formatCode="_-[$€-2]\ * #,##0.00_-;\-[$€-2]\ * #,##0.00_-;_-[$€-2]\ * &quot;-&quot;??_-;_-@_-"/>
    <numFmt numFmtId="167" formatCode="#,##0.00&quot;€&quot;"/>
  </numFmts>
  <fonts count="18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  <charset val="238"/>
    </font>
    <font>
      <sz val="10"/>
      <name val="Helv"/>
    </font>
    <font>
      <sz val="12"/>
      <name val="Arial"/>
      <family val="2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2"/>
      <color theme="1"/>
      <name val="Swis721 LtCn BT"/>
      <family val="2"/>
    </font>
    <font>
      <sz val="12"/>
      <name val="Swis721 LtCn BT"/>
      <family val="2"/>
    </font>
    <font>
      <sz val="12"/>
      <color indexed="8"/>
      <name val="Swis721 LtCn BT"/>
      <family val="2"/>
    </font>
    <font>
      <b/>
      <sz val="12"/>
      <name val="Swis721 LtCn BT"/>
      <family val="2"/>
    </font>
    <font>
      <b/>
      <sz val="12"/>
      <color rgb="FF000000"/>
      <name val="Swis721 LtCn BT"/>
      <family val="2"/>
    </font>
    <font>
      <b/>
      <sz val="12"/>
      <color indexed="8"/>
      <name val="Swis721 LtCn BT"/>
      <family val="2"/>
    </font>
    <font>
      <sz val="12"/>
      <color rgb="FF000000"/>
      <name val="Swis721 LtCn BT"/>
      <family val="2"/>
    </font>
    <font>
      <sz val="12"/>
      <name val="Swis721 LtCn BT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6" fillId="0" borderId="0"/>
    <xf numFmtId="0" fontId="4" fillId="0" borderId="0"/>
    <xf numFmtId="165" fontId="4" fillId="0" borderId="0" applyFill="0" applyBorder="0" applyAlignment="0" applyProtection="0"/>
    <xf numFmtId="166" fontId="4" fillId="0" borderId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6" fontId="1" fillId="0" borderId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</cellStyleXfs>
  <cellXfs count="114">
    <xf numFmtId="0" fontId="0" fillId="0" borderId="0" xfId="0"/>
    <xf numFmtId="0" fontId="7" fillId="0" borderId="0" xfId="0" applyNumberFormat="1" applyFont="1" applyBorder="1" applyAlignment="1"/>
    <xf numFmtId="0" fontId="8" fillId="0" borderId="0" xfId="0" applyFont="1" applyFill="1" applyAlignment="1">
      <alignment horizontal="justify" vertical="top" wrapText="1"/>
    </xf>
    <xf numFmtId="4" fontId="7" fillId="0" borderId="0" xfId="0" applyNumberFormat="1" applyFont="1" applyFill="1" applyBorder="1" applyAlignment="1">
      <alignment horizontal="right"/>
    </xf>
    <xf numFmtId="0" fontId="7" fillId="0" borderId="0" xfId="0" applyFont="1" applyBorder="1"/>
    <xf numFmtId="0" fontId="7" fillId="0" borderId="0" xfId="0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justify" vertical="top" wrapText="1"/>
    </xf>
    <xf numFmtId="0" fontId="7" fillId="0" borderId="0" xfId="0" applyFont="1" applyFill="1" applyBorder="1" applyAlignment="1">
      <alignment horizontal="justify" vertical="top"/>
    </xf>
    <xf numFmtId="0" fontId="7" fillId="0" borderId="0" xfId="0" applyFont="1" applyFill="1" applyAlignment="1">
      <alignment horizontal="justify" vertical="top"/>
    </xf>
    <xf numFmtId="0" fontId="10" fillId="0" borderId="0" xfId="0" applyFont="1"/>
    <xf numFmtId="0" fontId="11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Border="1" applyAlignment="1"/>
    <xf numFmtId="0" fontId="11" fillId="0" borderId="0" xfId="0" applyNumberFormat="1" applyFont="1" applyFill="1" applyBorder="1" applyAlignment="1">
      <alignment horizontal="justify" vertical="top"/>
    </xf>
    <xf numFmtId="0" fontId="11" fillId="0" borderId="0" xfId="0" applyNumberFormat="1" applyFont="1" applyFill="1" applyBorder="1" applyAlignment="1">
      <alignment horizontal="center" wrapText="1"/>
    </xf>
    <xf numFmtId="0" fontId="11" fillId="0" borderId="0" xfId="1" applyNumberFormat="1" applyFont="1" applyFill="1" applyBorder="1" applyAlignment="1">
      <alignment horizontal="center" wrapText="1"/>
    </xf>
    <xf numFmtId="4" fontId="11" fillId="0" borderId="3" xfId="0" applyNumberFormat="1" applyFont="1" applyFill="1" applyBorder="1" applyAlignment="1">
      <alignment horizontal="right"/>
    </xf>
    <xf numFmtId="0" fontId="12" fillId="0" borderId="0" xfId="0" applyFont="1" applyFill="1" applyAlignment="1">
      <alignment horizontal="justify" vertical="top" wrapText="1"/>
    </xf>
    <xf numFmtId="0" fontId="12" fillId="0" borderId="0" xfId="0" applyFont="1" applyFill="1" applyAlignment="1">
      <alignment horizontal="center"/>
    </xf>
    <xf numFmtId="4" fontId="11" fillId="0" borderId="0" xfId="0" applyNumberFormat="1" applyFont="1" applyFill="1" applyBorder="1" applyAlignment="1">
      <alignment horizontal="right"/>
    </xf>
    <xf numFmtId="0" fontId="11" fillId="0" borderId="0" xfId="0" applyFont="1" applyBorder="1"/>
    <xf numFmtId="2" fontId="13" fillId="0" borderId="1" xfId="0" applyNumberFormat="1" applyFont="1" applyFill="1" applyBorder="1" applyAlignment="1">
      <alignment horizontal="justify" vertical="top"/>
    </xf>
    <xf numFmtId="0" fontId="11" fillId="0" borderId="1" xfId="0" applyFont="1" applyFill="1" applyBorder="1" applyAlignment="1">
      <alignment horizontal="center"/>
    </xf>
    <xf numFmtId="0" fontId="11" fillId="0" borderId="1" xfId="0" applyNumberFormat="1" applyFont="1" applyFill="1" applyBorder="1" applyAlignment="1">
      <alignment horizontal="center"/>
    </xf>
    <xf numFmtId="2" fontId="13" fillId="0" borderId="0" xfId="0" applyNumberFormat="1" applyFont="1" applyFill="1" applyBorder="1" applyAlignment="1">
      <alignment horizontal="justify" vertical="top"/>
    </xf>
    <xf numFmtId="0" fontId="11" fillId="0" borderId="0" xfId="0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left" vertical="top" wrapText="1"/>
    </xf>
    <xf numFmtId="2" fontId="11" fillId="0" borderId="0" xfId="0" applyNumberFormat="1" applyFont="1" applyFill="1" applyBorder="1" applyAlignment="1">
      <alignment horizontal="justify" vertical="top"/>
    </xf>
    <xf numFmtId="0" fontId="11" fillId="0" borderId="0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left" vertical="top" wrapText="1"/>
    </xf>
    <xf numFmtId="0" fontId="10" fillId="0" borderId="0" xfId="13" applyFont="1" applyAlignment="1">
      <alignment horizontal="left" vertical="top" wrapText="1"/>
    </xf>
    <xf numFmtId="0" fontId="12" fillId="2" borderId="0" xfId="0" applyFont="1" applyFill="1" applyAlignment="1">
      <alignment horizontal="justify" vertical="top" wrapText="1"/>
    </xf>
    <xf numFmtId="0" fontId="11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top" wrapText="1"/>
    </xf>
    <xf numFmtId="9" fontId="11" fillId="0" borderId="0" xfId="0" applyNumberFormat="1" applyFont="1" applyFill="1" applyBorder="1" applyAlignment="1">
      <alignment horizontal="center" wrapText="1"/>
    </xf>
    <xf numFmtId="9" fontId="11" fillId="0" borderId="0" xfId="0" applyNumberFormat="1" applyFont="1" applyFill="1" applyBorder="1" applyAlignment="1">
      <alignment horizontal="center"/>
    </xf>
    <xf numFmtId="0" fontId="11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vertical="top"/>
    </xf>
    <xf numFmtId="0" fontId="10" fillId="0" borderId="0" xfId="13" applyFont="1" applyAlignment="1">
      <alignment vertical="top" wrapText="1"/>
    </xf>
    <xf numFmtId="2" fontId="13" fillId="0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1" xfId="0" applyNumberFormat="1" applyFont="1" applyFill="1" applyBorder="1" applyAlignment="1">
      <alignment vertical="center"/>
    </xf>
    <xf numFmtId="2" fontId="13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vertical="center"/>
    </xf>
    <xf numFmtId="4" fontId="13" fillId="0" borderId="0" xfId="0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justify" vertical="top" wrapText="1"/>
    </xf>
    <xf numFmtId="2" fontId="11" fillId="0" borderId="0" xfId="0" applyNumberFormat="1" applyFont="1" applyAlignment="1">
      <alignment horizontal="justify"/>
    </xf>
    <xf numFmtId="0" fontId="11" fillId="0" borderId="0" xfId="0" applyFont="1" applyAlignment="1">
      <alignment horizontal="center"/>
    </xf>
    <xf numFmtId="4" fontId="11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justify" vertical="top"/>
    </xf>
    <xf numFmtId="0" fontId="11" fillId="0" borderId="0" xfId="0" applyFont="1" applyAlignment="1">
      <alignment horizontal="center" wrapText="1"/>
    </xf>
    <xf numFmtId="2" fontId="11" fillId="0" borderId="0" xfId="0" quotePrefix="1" applyNumberFormat="1" applyFont="1" applyAlignment="1">
      <alignment horizontal="justify"/>
    </xf>
    <xf numFmtId="0" fontId="11" fillId="0" borderId="0" xfId="0" applyFont="1"/>
    <xf numFmtId="2" fontId="11" fillId="0" borderId="0" xfId="0" applyNumberFormat="1" applyFont="1" applyAlignment="1">
      <alignment horizontal="left" vertical="top" wrapText="1"/>
    </xf>
    <xf numFmtId="0" fontId="13" fillId="0" borderId="1" xfId="0" applyFont="1" applyFill="1" applyBorder="1" applyAlignment="1">
      <alignment horizontal="justify" vertical="top" wrapText="1"/>
    </xf>
    <xf numFmtId="0" fontId="13" fillId="0" borderId="1" xfId="0" applyFont="1" applyFill="1" applyBorder="1" applyAlignment="1">
      <alignment horizontal="center" wrapText="1"/>
    </xf>
    <xf numFmtId="4" fontId="13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justify" vertical="top" wrapText="1"/>
    </xf>
    <xf numFmtId="0" fontId="13" fillId="0" borderId="0" xfId="0" applyFont="1" applyFill="1" applyBorder="1" applyAlignment="1">
      <alignment horizontal="center" wrapText="1"/>
    </xf>
    <xf numFmtId="4" fontId="13" fillId="0" borderId="0" xfId="0" applyNumberFormat="1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justify" vertical="top"/>
    </xf>
    <xf numFmtId="0" fontId="11" fillId="0" borderId="2" xfId="0" applyFont="1" applyFill="1" applyBorder="1" applyAlignment="1">
      <alignment horizontal="center"/>
    </xf>
    <xf numFmtId="0" fontId="11" fillId="0" borderId="2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justify" vertical="top"/>
    </xf>
    <xf numFmtId="2" fontId="13" fillId="0" borderId="1" xfId="0" applyNumberFormat="1" applyFont="1" applyFill="1" applyBorder="1" applyAlignment="1">
      <alignment horizontal="left" wrapText="1"/>
    </xf>
    <xf numFmtId="0" fontId="13" fillId="0" borderId="2" xfId="0" applyFont="1" applyFill="1" applyBorder="1" applyAlignment="1">
      <alignment horizontal="center"/>
    </xf>
    <xf numFmtId="0" fontId="13" fillId="0" borderId="2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justify" vertical="top"/>
    </xf>
    <xf numFmtId="0" fontId="13" fillId="0" borderId="0" xfId="0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/>
    </xf>
    <xf numFmtId="0" fontId="11" fillId="0" borderId="0" xfId="0" applyFont="1" applyFill="1" applyAlignment="1">
      <alignment horizontal="justify" vertical="top"/>
    </xf>
    <xf numFmtId="0" fontId="11" fillId="0" borderId="0" xfId="0" applyFont="1" applyFill="1" applyAlignment="1">
      <alignment horizontal="justify" vertical="top" wrapText="1"/>
    </xf>
    <xf numFmtId="0" fontId="11" fillId="0" borderId="0" xfId="2" applyFont="1" applyFill="1" applyAlignment="1">
      <alignment horizontal="justify" vertical="top" wrapText="1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13" fillId="0" borderId="1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top"/>
    </xf>
    <xf numFmtId="0" fontId="11" fillId="0" borderId="0" xfId="0" applyFont="1" applyAlignment="1">
      <alignment horizontal="right" vertical="top"/>
    </xf>
    <xf numFmtId="0" fontId="12" fillId="0" borderId="0" xfId="0" applyFont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/>
    </xf>
    <xf numFmtId="0" fontId="13" fillId="0" borderId="0" xfId="0" applyFont="1" applyFill="1" applyAlignment="1">
      <alignment horizontal="center" vertical="top"/>
    </xf>
    <xf numFmtId="0" fontId="13" fillId="0" borderId="2" xfId="0" applyFont="1" applyFill="1" applyBorder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 vertical="top"/>
    </xf>
    <xf numFmtId="2" fontId="13" fillId="0" borderId="0" xfId="0" applyNumberFormat="1" applyFont="1" applyAlignment="1">
      <alignment horizontal="justify"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justify" vertical="top" wrapText="1"/>
    </xf>
    <xf numFmtId="9" fontId="11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justify" vertical="top" wrapText="1"/>
    </xf>
    <xf numFmtId="4" fontId="11" fillId="0" borderId="1" xfId="0" applyNumberFormat="1" applyFont="1" applyFill="1" applyBorder="1" applyAlignment="1" applyProtection="1">
      <alignment horizontal="right"/>
      <protection locked="0"/>
    </xf>
    <xf numFmtId="4" fontId="11" fillId="0" borderId="0" xfId="0" applyNumberFormat="1" applyFont="1" applyFill="1" applyBorder="1" applyAlignment="1" applyProtection="1">
      <alignment horizontal="right"/>
      <protection locked="0"/>
    </xf>
    <xf numFmtId="4" fontId="11" fillId="0" borderId="1" xfId="0" applyNumberFormat="1" applyFont="1" applyFill="1" applyBorder="1" applyAlignment="1" applyProtection="1">
      <alignment vertical="center"/>
      <protection locked="0"/>
    </xf>
    <xf numFmtId="4" fontId="13" fillId="0" borderId="1" xfId="0" applyNumberFormat="1" applyFont="1" applyFill="1" applyBorder="1" applyAlignment="1" applyProtection="1">
      <alignment horizontal="right"/>
      <protection locked="0"/>
    </xf>
    <xf numFmtId="4" fontId="17" fillId="0" borderId="0" xfId="0" applyNumberFormat="1" applyFont="1" applyAlignment="1" applyProtection="1">
      <alignment horizontal="right"/>
      <protection locked="0"/>
    </xf>
    <xf numFmtId="4" fontId="11" fillId="0" borderId="0" xfId="0" applyNumberFormat="1" applyFont="1" applyAlignment="1" applyProtection="1">
      <alignment horizontal="right"/>
      <protection locked="0"/>
    </xf>
    <xf numFmtId="4" fontId="11" fillId="0" borderId="0" xfId="0" applyNumberFormat="1" applyFont="1" applyFill="1" applyBorder="1" applyAlignment="1" applyProtection="1">
      <alignment vertical="center"/>
      <protection locked="0"/>
    </xf>
    <xf numFmtId="4" fontId="13" fillId="0" borderId="0" xfId="0" applyNumberFormat="1" applyFont="1" applyFill="1" applyBorder="1" applyAlignment="1" applyProtection="1">
      <alignment horizontal="right"/>
      <protection locked="0"/>
    </xf>
    <xf numFmtId="2" fontId="11" fillId="0" borderId="0" xfId="0" applyNumberFormat="1" applyFont="1" applyProtection="1">
      <protection locked="0"/>
    </xf>
    <xf numFmtId="4" fontId="13" fillId="0" borderId="1" xfId="0" applyNumberFormat="1" applyFont="1" applyFill="1" applyBorder="1" applyAlignment="1" applyProtection="1">
      <alignment horizontal="right" wrapText="1"/>
      <protection locked="0"/>
    </xf>
    <xf numFmtId="4" fontId="13" fillId="0" borderId="0" xfId="0" applyNumberFormat="1" applyFont="1" applyFill="1" applyBorder="1" applyAlignment="1" applyProtection="1">
      <alignment horizontal="right" wrapText="1"/>
      <protection locked="0"/>
    </xf>
    <xf numFmtId="4" fontId="11" fillId="0" borderId="2" xfId="0" applyNumberFormat="1" applyFont="1" applyFill="1" applyBorder="1" applyAlignment="1" applyProtection="1">
      <alignment horizontal="right"/>
      <protection locked="0"/>
    </xf>
    <xf numFmtId="167" fontId="13" fillId="0" borderId="1" xfId="0" applyNumberFormat="1" applyFont="1" applyFill="1" applyBorder="1" applyAlignment="1" applyProtection="1">
      <alignment horizontal="right"/>
      <protection locked="0"/>
    </xf>
    <xf numFmtId="167" fontId="13" fillId="0" borderId="0" xfId="0" applyNumberFormat="1" applyFont="1" applyFill="1" applyBorder="1" applyAlignment="1" applyProtection="1">
      <alignment horizontal="right"/>
      <protection locked="0"/>
    </xf>
    <xf numFmtId="167" fontId="11" fillId="0" borderId="0" xfId="0" applyNumberFormat="1" applyFont="1" applyFill="1" applyBorder="1" applyAlignment="1" applyProtection="1">
      <alignment horizontal="right"/>
      <protection locked="0"/>
    </xf>
    <xf numFmtId="4" fontId="13" fillId="0" borderId="2" xfId="0" applyNumberFormat="1" applyFont="1" applyFill="1" applyBorder="1" applyAlignment="1" applyProtection="1">
      <alignment horizontal="right"/>
      <protection locked="0"/>
    </xf>
    <xf numFmtId="167" fontId="13" fillId="0" borderId="2" xfId="0" applyNumberFormat="1" applyFont="1" applyFill="1" applyBorder="1" applyAlignment="1" applyProtection="1">
      <alignment horizontal="right"/>
      <protection locked="0"/>
    </xf>
  </cellXfs>
  <cellStyles count="14">
    <cellStyle name="Comma" xfId="1" builtinId="3"/>
    <cellStyle name="Comma 2" xfId="7"/>
    <cellStyle name="Comma 3" xfId="11"/>
    <cellStyle name="Comma 4" xfId="12"/>
    <cellStyle name="Euro" xfId="6"/>
    <cellStyle name="Euro 2" xfId="9"/>
    <cellStyle name="Euro_BRANKO SIMIC-VRV-MAJ_2005" xfId="5"/>
    <cellStyle name="Normal" xfId="0" builtinId="0"/>
    <cellStyle name="Normal 2" xfId="10"/>
    <cellStyle name="Normal 5" xfId="3"/>
    <cellStyle name="Normal 5 2" xfId="4"/>
    <cellStyle name="Normal 5 2 2" xfId="8"/>
    <cellStyle name="Normal 6" xfId="13"/>
    <cellStyle name="Style 1" xfId="2"/>
  </cellStyles>
  <dxfs count="4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3425336</xdr:colOff>
      <xdr:row>126</xdr:row>
      <xdr:rowOff>173648</xdr:rowOff>
    </xdr:from>
    <xdr:to>
      <xdr:col>5</xdr:col>
      <xdr:colOff>889146</xdr:colOff>
      <xdr:row>133</xdr:row>
      <xdr:rowOff>125247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xmlns="" id="{FDCA78EA-8FA8-4785-ADF9-F3FF77B8DA2F}"/>
            </a:ext>
          </a:extLst>
        </xdr:cNvPr>
        <xdr:cNvSpPr txBox="1"/>
      </xdr:nvSpPr>
      <xdr:spPr>
        <a:xfrm>
          <a:off x="3806336" y="25119623"/>
          <a:ext cx="2721610" cy="1351774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sr-Latn-ME" sz="1200" u="none" kern="50">
              <a:effectLst/>
              <a:latin typeface="Swis721 LtCn BT" panose="020B0406020202030204" pitchFamily="34" charset="0"/>
              <a:ea typeface="SimSun" panose="02010600030101010101" pitchFamily="2" charset="-122"/>
              <a:cs typeface="Arial" panose="020B0604020202020204" pitchFamily="34" charset="0"/>
            </a:rPr>
            <a:t>ODGOVORNI</a:t>
          </a:r>
          <a:r>
            <a:rPr lang="sr-Latn-ME" sz="1200" u="none" kern="50" baseline="0">
              <a:effectLst/>
              <a:latin typeface="Swis721 LtCn BT" panose="020B0406020202030204" pitchFamily="34" charset="0"/>
              <a:ea typeface="SimSun" panose="02010600030101010101" pitchFamily="2" charset="-122"/>
              <a:cs typeface="Arial" panose="020B0604020202020204" pitchFamily="34" charset="0"/>
            </a:rPr>
            <a:t> PROJEKTANT:</a:t>
          </a:r>
        </a:p>
        <a:p>
          <a:pPr algn="ctr">
            <a:spcAft>
              <a:spcPts val="0"/>
            </a:spcAft>
          </a:pPr>
          <a:endParaRPr lang="sr-Latn-ME" sz="1200" u="none" kern="50" baseline="0">
            <a:effectLst/>
            <a:latin typeface="Swis721 LtCn BT" panose="020B0406020202030204" pitchFamily="34" charset="0"/>
            <a:ea typeface="SimSun" panose="02010600030101010101" pitchFamily="2" charset="-122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r-Latn-ME" sz="1200" u="none" kern="50" baseline="0">
              <a:effectLst/>
              <a:latin typeface="Swis721 LtCn BT" panose="020B0406020202030204" pitchFamily="34" charset="0"/>
              <a:ea typeface="SimSun" panose="02010600030101010101" pitchFamily="2" charset="-122"/>
              <a:cs typeface="Arial" panose="020B0604020202020204" pitchFamily="34" charset="0"/>
            </a:rPr>
            <a:t>___________________________           Miloš Dra</a:t>
          </a:r>
          <a:r>
            <a:rPr lang="sr-Latn-ME" sz="1200" baseline="0">
              <a:solidFill>
                <a:schemeClr val="dk1"/>
              </a:solidFill>
              <a:effectLst/>
              <a:latin typeface="Swis721 LtCn BT" panose="020B0406020202030204" pitchFamily="34" charset="0"/>
              <a:ea typeface="+mn-ea"/>
              <a:cs typeface="+mn-cs"/>
            </a:rPr>
            <a:t>gaš dipl.ing.maš</a:t>
          </a:r>
          <a:r>
            <a:rPr lang="sr-Latn-ME" sz="1200" u="none" kern="50" baseline="0">
              <a:effectLst/>
              <a:latin typeface="Swis721 LtCn BT" panose="020B0406020202030204" pitchFamily="34" charset="0"/>
              <a:ea typeface="SimSun" panose="02010600030101010101" pitchFamily="2" charset="-122"/>
              <a:cs typeface="Arial" panose="020B0604020202020204" pitchFamily="34" charset="0"/>
            </a:rPr>
            <a:t>                                                             </a:t>
          </a:r>
          <a:r>
            <a:rPr lang="sr-Latn-ME" sz="1200">
              <a:solidFill>
                <a:schemeClr val="dk1"/>
              </a:solidFill>
              <a:effectLst/>
              <a:latin typeface="Swis721 LtCn BT" panose="020B0406020202030204" pitchFamily="34" charset="0"/>
              <a:ea typeface="+mn-ea"/>
              <a:cs typeface="+mn-cs"/>
            </a:rPr>
            <a:t>Licenca br. MP UP I 107/7- 622-1</a:t>
          </a:r>
          <a:endParaRPr lang="en-US" sz="1200">
            <a:solidFill>
              <a:schemeClr val="dk1"/>
            </a:solidFill>
            <a:effectLst/>
            <a:latin typeface="Swis721 LtCn BT" panose="020B04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46892</xdr:colOff>
      <xdr:row>458</xdr:row>
      <xdr:rowOff>90121</xdr:rowOff>
    </xdr:from>
    <xdr:to>
      <xdr:col>5</xdr:col>
      <xdr:colOff>958752</xdr:colOff>
      <xdr:row>465</xdr:row>
      <xdr:rowOff>45671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7E4CEED0-CC53-41B5-AE70-9010748BD3D2}"/>
            </a:ext>
          </a:extLst>
        </xdr:cNvPr>
        <xdr:cNvSpPr txBox="1"/>
      </xdr:nvSpPr>
      <xdr:spPr>
        <a:xfrm>
          <a:off x="3875942" y="85329346"/>
          <a:ext cx="2721610" cy="122237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sr-Latn-ME" sz="1200" kern="50">
              <a:effectLst/>
              <a:latin typeface="Swis721 LtCn BT" panose="020B0406020202030204" pitchFamily="34" charset="0"/>
              <a:ea typeface="SimSun" panose="02010600030101010101" pitchFamily="2" charset="-122"/>
              <a:cs typeface="Mangal" panose="02040503050203030202" pitchFamily="18" charset="0"/>
            </a:rPr>
            <a:t>ODGOVORNI PROJEKTANT:</a:t>
          </a:r>
          <a:endParaRPr lang="en-US" sz="1200" kern="50">
            <a:effectLst/>
            <a:latin typeface="Times New Roman" panose="02020603050405020304" pitchFamily="18" charset="0"/>
            <a:ea typeface="SimSun" panose="02010600030101010101" pitchFamily="2" charset="-122"/>
            <a:cs typeface="Mangal" panose="02040503050203030202" pitchFamily="18" charset="0"/>
          </a:endParaRPr>
        </a:p>
        <a:p>
          <a:pPr algn="ctr"/>
          <a:r>
            <a:rPr lang="sr-Latn-ME" sz="1200" kern="50">
              <a:effectLst/>
              <a:latin typeface="Swis721 LtCn BT" panose="020B0406020202030204" pitchFamily="34" charset="0"/>
              <a:ea typeface="SimSun" panose="02010600030101010101" pitchFamily="2" charset="-122"/>
              <a:cs typeface="Mangal" panose="02040503050203030202" pitchFamily="18" charset="0"/>
            </a:rPr>
            <a:t> </a:t>
          </a:r>
          <a:endParaRPr lang="en-US" sz="1200" kern="50">
            <a:effectLst/>
            <a:latin typeface="Times New Roman" panose="02020603050405020304" pitchFamily="18" charset="0"/>
            <a:ea typeface="SimSun" panose="02010600030101010101" pitchFamily="2" charset="-122"/>
            <a:cs typeface="Mangal" panose="02040503050203030202" pitchFamily="18" charset="0"/>
          </a:endParaRPr>
        </a:p>
        <a:p>
          <a:pPr algn="ctr"/>
          <a:r>
            <a:rPr lang="sr-Latn-ME" sz="1200" kern="50">
              <a:effectLst/>
              <a:latin typeface="Swis721 LtCn BT" panose="020B0406020202030204" pitchFamily="34" charset="0"/>
              <a:ea typeface="SimSun" panose="02010600030101010101" pitchFamily="2" charset="-122"/>
              <a:cs typeface="Mangal" panose="02040503050203030202" pitchFamily="18" charset="0"/>
            </a:rPr>
            <a:t> </a:t>
          </a:r>
          <a:endParaRPr lang="en-US" sz="1200" kern="50">
            <a:effectLst/>
            <a:latin typeface="Times New Roman" panose="02020603050405020304" pitchFamily="18" charset="0"/>
            <a:ea typeface="SimSun" panose="02010600030101010101" pitchFamily="2" charset="-122"/>
            <a:cs typeface="Mangal" panose="02040503050203030202" pitchFamily="18" charset="0"/>
          </a:endParaRPr>
        </a:p>
        <a:p>
          <a:pPr algn="ctr">
            <a:lnSpc>
              <a:spcPct val="115000"/>
            </a:lnSpc>
          </a:pPr>
          <a:r>
            <a:rPr lang="sr-Latn-ME" sz="1200" kern="50">
              <a:effectLst/>
              <a:latin typeface="Swis721 LtCn BT" panose="020B0406020202030204" pitchFamily="34" charset="0"/>
              <a:ea typeface="SimSun" panose="02010600030101010101" pitchFamily="2" charset="-122"/>
              <a:cs typeface="Arial" panose="020B0604020202020204" pitchFamily="34" charset="0"/>
            </a:rPr>
            <a:t>Miloš Dragaš dipl.ing.maš.</a:t>
          </a:r>
          <a:endParaRPr lang="en-US" sz="1200" kern="50">
            <a:effectLst/>
            <a:latin typeface="Times New Roman" panose="02020603050405020304" pitchFamily="18" charset="0"/>
            <a:ea typeface="SimSun" panose="02010600030101010101" pitchFamily="2" charset="-122"/>
            <a:cs typeface="Mangal" panose="02040503050203030202" pitchFamily="18" charset="0"/>
          </a:endParaRPr>
        </a:p>
        <a:p>
          <a:pPr algn="ctr"/>
          <a:r>
            <a:rPr lang="sr-Latn-ME" sz="1200" kern="50">
              <a:effectLst/>
              <a:latin typeface="Swis721 LtCn BT" panose="020B0406020202030204" pitchFamily="34" charset="0"/>
              <a:ea typeface="SimSun" panose="02010600030101010101" pitchFamily="2" charset="-122"/>
              <a:cs typeface="Arial" panose="020B0604020202020204" pitchFamily="34" charset="0"/>
            </a:rPr>
            <a:t>Licenca br. MP UP I 107/7- 622-1</a:t>
          </a:r>
          <a:endParaRPr lang="en-US" sz="1200" kern="50">
            <a:effectLst/>
            <a:latin typeface="Times New Roman" panose="02020603050405020304" pitchFamily="18" charset="0"/>
            <a:ea typeface="SimSun" panose="02010600030101010101" pitchFamily="2" charset="-122"/>
            <a:cs typeface="Mangal" panose="02040503050203030202" pitchFamily="18" charset="0"/>
          </a:endParaRPr>
        </a:p>
        <a:p>
          <a:pPr algn="ctr"/>
          <a:r>
            <a:rPr lang="sr-Latn-ME" sz="1200" kern="50">
              <a:solidFill>
                <a:srgbClr val="8496B0"/>
              </a:solidFill>
              <a:effectLst/>
              <a:latin typeface="Swis721 LtCn BT" panose="020B0406020202030204" pitchFamily="34" charset="0"/>
              <a:ea typeface="SimSun" panose="02010600030101010101" pitchFamily="2" charset="-122"/>
              <a:cs typeface="Mangal" panose="02040503050203030202" pitchFamily="18" charset="0"/>
            </a:rPr>
            <a:t> </a:t>
          </a:r>
          <a:endParaRPr lang="en-US" sz="1200" kern="50">
            <a:effectLst/>
            <a:latin typeface="Times New Roman" panose="02020603050405020304" pitchFamily="18" charset="0"/>
            <a:ea typeface="SimSun" panose="02010600030101010101" pitchFamily="2" charset="-122"/>
            <a:cs typeface="Mangal" panose="02040503050203030202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1"/>
  <sheetViews>
    <sheetView tabSelected="1" view="pageBreakPreview" zoomScaleNormal="100" zoomScaleSheetLayoutView="100" workbookViewId="0">
      <selection activeCell="B6" sqref="B6"/>
    </sheetView>
  </sheetViews>
  <sheetFormatPr defaultColWidth="9.109375" defaultRowHeight="15.6" x14ac:dyDescent="0.25"/>
  <cols>
    <col min="1" max="1" width="5.6640625" style="78" customWidth="1"/>
    <col min="2" max="2" width="51.6640625" style="8" customWidth="1"/>
    <col min="3" max="3" width="7.44140625" style="5" customWidth="1"/>
    <col min="4" max="4" width="8.6640625" style="6" customWidth="1"/>
    <col min="5" max="5" width="11" style="3" customWidth="1"/>
    <col min="6" max="6" width="14.88671875" style="3" customWidth="1"/>
    <col min="7" max="16384" width="9.109375" style="4"/>
  </cols>
  <sheetData>
    <row r="1" spans="1:9" s="1" customFormat="1" ht="31.2" x14ac:dyDescent="0.3">
      <c r="A1" s="11" t="s">
        <v>14</v>
      </c>
      <c r="B1" s="11" t="s">
        <v>0</v>
      </c>
      <c r="C1" s="11" t="s">
        <v>8</v>
      </c>
      <c r="D1" s="12" t="s">
        <v>9</v>
      </c>
      <c r="E1" s="12" t="s">
        <v>10</v>
      </c>
      <c r="F1" s="12" t="s">
        <v>11</v>
      </c>
      <c r="G1" s="13"/>
      <c r="H1" s="13"/>
      <c r="I1" s="13"/>
    </row>
    <row r="2" spans="1:9" s="1" customFormat="1" x14ac:dyDescent="0.3">
      <c r="A2" s="77"/>
      <c r="B2" s="14"/>
      <c r="C2" s="15"/>
      <c r="D2" s="16"/>
      <c r="E2" s="17"/>
      <c r="F2" s="17"/>
      <c r="G2" s="13"/>
      <c r="H2" s="13"/>
      <c r="I2" s="13"/>
    </row>
    <row r="3" spans="1:9" x14ac:dyDescent="0.3">
      <c r="B3" s="18"/>
      <c r="C3" s="19"/>
      <c r="D3" s="19"/>
      <c r="E3" s="20"/>
      <c r="F3" s="20"/>
      <c r="G3" s="21"/>
      <c r="H3" s="21"/>
      <c r="I3" s="21"/>
    </row>
    <row r="4" spans="1:9" x14ac:dyDescent="0.3">
      <c r="A4" s="79" t="s">
        <v>4</v>
      </c>
      <c r="B4" s="22" t="s">
        <v>75</v>
      </c>
      <c r="C4" s="23"/>
      <c r="D4" s="24"/>
      <c r="E4" s="97"/>
      <c r="F4" s="97"/>
      <c r="G4" s="21"/>
      <c r="H4" s="21"/>
      <c r="I4" s="21"/>
    </row>
    <row r="5" spans="1:9" x14ac:dyDescent="0.3">
      <c r="A5" s="80"/>
      <c r="B5" s="25"/>
      <c r="C5" s="26"/>
      <c r="D5" s="27"/>
      <c r="E5" s="98"/>
      <c r="F5" s="98"/>
      <c r="G5" s="21"/>
      <c r="H5" s="21"/>
      <c r="I5" s="21"/>
    </row>
    <row r="6" spans="1:9" ht="62.4" x14ac:dyDescent="0.3">
      <c r="A6" s="77">
        <v>1</v>
      </c>
      <c r="B6" s="28" t="s">
        <v>47</v>
      </c>
      <c r="C6" s="26"/>
      <c r="D6" s="27"/>
      <c r="E6" s="98"/>
      <c r="F6" s="98"/>
      <c r="G6" s="21"/>
      <c r="H6" s="21"/>
      <c r="I6" s="21"/>
    </row>
    <row r="7" spans="1:9" ht="31.2" x14ac:dyDescent="0.3">
      <c r="A7" s="80"/>
      <c r="B7" s="29" t="s">
        <v>48</v>
      </c>
      <c r="C7" s="26"/>
      <c r="D7" s="27"/>
      <c r="E7" s="98"/>
      <c r="F7" s="98"/>
      <c r="G7" s="21"/>
      <c r="H7" s="21"/>
      <c r="I7" s="21"/>
    </row>
    <row r="8" spans="1:9" ht="46.8" x14ac:dyDescent="0.3">
      <c r="A8" s="80"/>
      <c r="B8" s="29" t="s">
        <v>49</v>
      </c>
      <c r="C8" s="26"/>
      <c r="D8" s="27"/>
      <c r="E8" s="98"/>
      <c r="F8" s="98"/>
      <c r="G8" s="21"/>
      <c r="H8" s="21"/>
      <c r="I8" s="21"/>
    </row>
    <row r="9" spans="1:9" ht="46.8" x14ac:dyDescent="0.3">
      <c r="A9" s="80"/>
      <c r="B9" s="29" t="s">
        <v>50</v>
      </c>
      <c r="C9" s="26"/>
      <c r="D9" s="27"/>
      <c r="E9" s="98"/>
      <c r="F9" s="98"/>
      <c r="G9" s="21"/>
      <c r="H9" s="21"/>
      <c r="I9" s="21"/>
    </row>
    <row r="10" spans="1:9" ht="31.2" x14ac:dyDescent="0.3">
      <c r="A10" s="80"/>
      <c r="B10" s="29" t="s">
        <v>51</v>
      </c>
      <c r="C10" s="26"/>
      <c r="D10" s="27"/>
      <c r="E10" s="98"/>
      <c r="F10" s="98"/>
      <c r="G10" s="21"/>
      <c r="H10" s="21"/>
      <c r="I10" s="21"/>
    </row>
    <row r="11" spans="1:9" ht="31.2" x14ac:dyDescent="0.3">
      <c r="A11" s="80"/>
      <c r="B11" s="29" t="s">
        <v>52</v>
      </c>
      <c r="C11" s="30" t="s">
        <v>13</v>
      </c>
      <c r="D11" s="27">
        <v>2</v>
      </c>
      <c r="E11" s="98"/>
      <c r="F11" s="98">
        <f t="shared" ref="F11" si="0">D11*E11</f>
        <v>0</v>
      </c>
      <c r="G11" s="21"/>
      <c r="H11" s="21"/>
      <c r="I11" s="21"/>
    </row>
    <row r="12" spans="1:9" x14ac:dyDescent="0.3">
      <c r="A12" s="80"/>
      <c r="B12" s="25"/>
      <c r="C12" s="26"/>
      <c r="D12" s="27"/>
      <c r="E12" s="98"/>
      <c r="F12" s="98"/>
      <c r="G12" s="21"/>
      <c r="H12" s="21"/>
      <c r="I12" s="21"/>
    </row>
    <row r="13" spans="1:9" ht="31.2" x14ac:dyDescent="0.3">
      <c r="A13" s="77">
        <v>2</v>
      </c>
      <c r="B13" s="28" t="s">
        <v>46</v>
      </c>
      <c r="C13" s="26"/>
      <c r="D13" s="27"/>
      <c r="E13" s="98"/>
      <c r="F13" s="98"/>
      <c r="G13" s="21"/>
      <c r="H13" s="21"/>
      <c r="I13" s="21"/>
    </row>
    <row r="14" spans="1:9" x14ac:dyDescent="0.3">
      <c r="A14" s="77"/>
      <c r="B14" s="28" t="s">
        <v>58</v>
      </c>
      <c r="C14" s="26"/>
      <c r="D14" s="27"/>
      <c r="E14" s="98"/>
      <c r="F14" s="98"/>
      <c r="G14" s="21"/>
      <c r="H14" s="21"/>
      <c r="I14" s="21"/>
    </row>
    <row r="15" spans="1:9" x14ac:dyDescent="0.3">
      <c r="A15" s="77"/>
      <c r="B15" s="28" t="s">
        <v>59</v>
      </c>
      <c r="C15" s="26"/>
      <c r="D15" s="27"/>
      <c r="E15" s="98"/>
      <c r="F15" s="98"/>
      <c r="G15" s="21"/>
      <c r="H15" s="21"/>
      <c r="I15" s="21"/>
    </row>
    <row r="16" spans="1:9" x14ac:dyDescent="0.3">
      <c r="A16" s="77"/>
      <c r="B16" s="28" t="s">
        <v>28</v>
      </c>
      <c r="C16" s="26"/>
      <c r="D16" s="27"/>
      <c r="E16" s="98"/>
      <c r="F16" s="98"/>
      <c r="G16" s="21"/>
      <c r="H16" s="21"/>
      <c r="I16" s="21"/>
    </row>
    <row r="17" spans="1:9" x14ac:dyDescent="0.3">
      <c r="A17" s="77"/>
      <c r="B17" s="28" t="s">
        <v>70</v>
      </c>
      <c r="C17" s="26"/>
      <c r="D17" s="27"/>
      <c r="E17" s="98"/>
      <c r="F17" s="98"/>
      <c r="G17" s="21"/>
      <c r="H17" s="21"/>
      <c r="I17" s="21"/>
    </row>
    <row r="18" spans="1:9" x14ac:dyDescent="0.3">
      <c r="A18" s="77"/>
      <c r="B18" s="29" t="s">
        <v>60</v>
      </c>
      <c r="C18" s="26"/>
      <c r="D18" s="27"/>
      <c r="E18" s="98"/>
      <c r="F18" s="98"/>
      <c r="G18" s="21"/>
      <c r="H18" s="21"/>
      <c r="I18" s="21"/>
    </row>
    <row r="19" spans="1:9" x14ac:dyDescent="0.3">
      <c r="A19" s="77"/>
      <c r="B19" s="29" t="s">
        <v>61</v>
      </c>
      <c r="C19" s="26"/>
      <c r="D19" s="27"/>
      <c r="E19" s="98"/>
      <c r="F19" s="98"/>
      <c r="G19" s="21"/>
      <c r="H19" s="21"/>
      <c r="I19" s="21"/>
    </row>
    <row r="20" spans="1:9" x14ac:dyDescent="0.3">
      <c r="A20" s="77"/>
      <c r="B20" s="29" t="s">
        <v>64</v>
      </c>
      <c r="C20" s="26"/>
      <c r="D20" s="27"/>
      <c r="E20" s="98"/>
      <c r="F20" s="98"/>
      <c r="G20" s="21"/>
      <c r="H20" s="21"/>
      <c r="I20" s="21"/>
    </row>
    <row r="21" spans="1:9" x14ac:dyDescent="0.3">
      <c r="A21" s="77"/>
      <c r="B21" s="29" t="s">
        <v>63</v>
      </c>
      <c r="C21" s="26"/>
      <c r="D21" s="27"/>
      <c r="E21" s="98"/>
      <c r="F21" s="98"/>
      <c r="G21" s="21"/>
      <c r="H21" s="21"/>
      <c r="I21" s="21"/>
    </row>
    <row r="22" spans="1:9" x14ac:dyDescent="0.3">
      <c r="A22" s="77"/>
      <c r="B22" s="29" t="s">
        <v>62</v>
      </c>
      <c r="C22" s="30"/>
      <c r="D22" s="27"/>
      <c r="E22" s="98"/>
      <c r="F22" s="98"/>
      <c r="G22" s="21"/>
      <c r="H22" s="21"/>
      <c r="I22" s="21"/>
    </row>
    <row r="23" spans="1:9" x14ac:dyDescent="0.3">
      <c r="A23" s="77"/>
      <c r="B23" s="29" t="s">
        <v>35</v>
      </c>
      <c r="C23" s="30" t="s">
        <v>13</v>
      </c>
      <c r="D23" s="27">
        <v>1</v>
      </c>
      <c r="E23" s="98"/>
      <c r="F23" s="98">
        <f t="shared" ref="F23" si="1">D23*E23</f>
        <v>0</v>
      </c>
      <c r="G23" s="21"/>
      <c r="H23" s="21"/>
      <c r="I23" s="21"/>
    </row>
    <row r="24" spans="1:9" x14ac:dyDescent="0.3">
      <c r="A24" s="77"/>
      <c r="B24" s="29"/>
      <c r="C24" s="26"/>
      <c r="D24" s="27"/>
      <c r="E24" s="98"/>
      <c r="F24" s="98"/>
      <c r="G24" s="21"/>
      <c r="H24" s="21"/>
      <c r="I24" s="21"/>
    </row>
    <row r="25" spans="1:9" ht="31.2" x14ac:dyDescent="0.3">
      <c r="A25" s="77">
        <v>3</v>
      </c>
      <c r="B25" s="31" t="s">
        <v>53</v>
      </c>
      <c r="C25" s="26"/>
      <c r="D25" s="27"/>
      <c r="E25" s="98"/>
      <c r="F25" s="98"/>
      <c r="G25" s="21"/>
      <c r="H25" s="21"/>
      <c r="I25" s="21"/>
    </row>
    <row r="26" spans="1:9" x14ac:dyDescent="0.3">
      <c r="A26" s="77"/>
      <c r="B26" s="31" t="s">
        <v>65</v>
      </c>
      <c r="C26" s="26"/>
      <c r="D26" s="27"/>
      <c r="E26" s="98"/>
      <c r="F26" s="98"/>
      <c r="G26" s="21"/>
      <c r="H26" s="21"/>
      <c r="I26" s="21"/>
    </row>
    <row r="27" spans="1:9" x14ac:dyDescent="0.3">
      <c r="A27" s="77"/>
      <c r="B27" s="31" t="s">
        <v>42</v>
      </c>
      <c r="C27" s="26"/>
      <c r="D27" s="27"/>
      <c r="E27" s="98"/>
      <c r="F27" s="98"/>
      <c r="G27" s="21"/>
      <c r="H27" s="21"/>
      <c r="I27" s="21"/>
    </row>
    <row r="28" spans="1:9" x14ac:dyDescent="0.3">
      <c r="A28" s="77"/>
      <c r="B28" s="31" t="s">
        <v>28</v>
      </c>
      <c r="C28" s="26"/>
      <c r="D28" s="27"/>
      <c r="E28" s="98"/>
      <c r="F28" s="98"/>
      <c r="G28" s="21"/>
      <c r="H28" s="21"/>
      <c r="I28" s="21"/>
    </row>
    <row r="29" spans="1:9" x14ac:dyDescent="0.3">
      <c r="A29" s="77"/>
      <c r="B29" s="31" t="s">
        <v>66</v>
      </c>
      <c r="C29" s="26"/>
      <c r="D29" s="27"/>
      <c r="E29" s="98"/>
      <c r="F29" s="98"/>
      <c r="G29" s="21"/>
      <c r="H29" s="21"/>
      <c r="I29" s="21"/>
    </row>
    <row r="30" spans="1:9" ht="18" customHeight="1" x14ac:dyDescent="0.3">
      <c r="A30" s="77"/>
      <c r="B30" s="29" t="s">
        <v>67</v>
      </c>
      <c r="C30" s="26"/>
      <c r="D30" s="27"/>
      <c r="E30" s="98"/>
      <c r="F30" s="98"/>
      <c r="G30" s="21"/>
      <c r="H30" s="21"/>
      <c r="I30" s="21"/>
    </row>
    <row r="31" spans="1:9" x14ac:dyDescent="0.3">
      <c r="A31" s="77"/>
      <c r="B31" s="29" t="s">
        <v>68</v>
      </c>
      <c r="C31" s="26"/>
      <c r="D31" s="27"/>
      <c r="E31" s="98"/>
      <c r="F31" s="98"/>
      <c r="G31" s="21"/>
      <c r="H31" s="21"/>
      <c r="I31" s="21"/>
    </row>
    <row r="32" spans="1:9" x14ac:dyDescent="0.3">
      <c r="A32" s="77"/>
      <c r="B32" s="29" t="s">
        <v>40</v>
      </c>
      <c r="C32" s="26"/>
      <c r="D32" s="27"/>
      <c r="E32" s="98"/>
      <c r="F32" s="98"/>
      <c r="G32" s="21"/>
      <c r="H32" s="21"/>
      <c r="I32" s="21"/>
    </row>
    <row r="33" spans="1:9" x14ac:dyDescent="0.3">
      <c r="A33" s="77"/>
      <c r="B33" s="29" t="s">
        <v>41</v>
      </c>
      <c r="C33" s="30" t="s">
        <v>13</v>
      </c>
      <c r="D33" s="27">
        <v>1</v>
      </c>
      <c r="E33" s="98"/>
      <c r="F33" s="98">
        <f>D33*E33</f>
        <v>0</v>
      </c>
      <c r="G33" s="21"/>
      <c r="H33" s="21"/>
      <c r="I33" s="21"/>
    </row>
    <row r="34" spans="1:9" x14ac:dyDescent="0.3">
      <c r="A34" s="77"/>
      <c r="B34" s="29"/>
      <c r="C34" s="30"/>
      <c r="D34" s="27"/>
      <c r="E34" s="98"/>
      <c r="F34" s="98"/>
      <c r="G34" s="21"/>
      <c r="H34" s="21"/>
      <c r="I34" s="21"/>
    </row>
    <row r="35" spans="1:9" ht="31.2" x14ac:dyDescent="0.3">
      <c r="A35" s="77">
        <v>4</v>
      </c>
      <c r="B35" s="28" t="s">
        <v>54</v>
      </c>
      <c r="C35" s="26"/>
      <c r="D35" s="27"/>
      <c r="E35" s="98"/>
      <c r="F35" s="98"/>
      <c r="G35" s="21"/>
      <c r="H35" s="21"/>
      <c r="I35" s="21"/>
    </row>
    <row r="36" spans="1:9" x14ac:dyDescent="0.3">
      <c r="A36" s="77"/>
      <c r="B36" s="28" t="s">
        <v>73</v>
      </c>
      <c r="C36" s="26"/>
      <c r="D36" s="27"/>
      <c r="E36" s="98"/>
      <c r="F36" s="98"/>
      <c r="G36" s="21"/>
      <c r="H36" s="21"/>
      <c r="I36" s="21"/>
    </row>
    <row r="37" spans="1:9" x14ac:dyDescent="0.3">
      <c r="A37" s="77"/>
      <c r="B37" s="28" t="s">
        <v>69</v>
      </c>
      <c r="C37" s="26"/>
      <c r="D37" s="27"/>
      <c r="E37" s="98"/>
      <c r="F37" s="98"/>
      <c r="G37" s="21"/>
      <c r="H37" s="21"/>
      <c r="I37" s="21"/>
    </row>
    <row r="38" spans="1:9" x14ac:dyDescent="0.3">
      <c r="A38" s="77"/>
      <c r="B38" s="28" t="s">
        <v>28</v>
      </c>
      <c r="C38" s="26"/>
      <c r="D38" s="27"/>
      <c r="E38" s="98"/>
      <c r="F38" s="98"/>
      <c r="G38" s="21"/>
      <c r="H38" s="21"/>
      <c r="I38" s="21"/>
    </row>
    <row r="39" spans="1:9" x14ac:dyDescent="0.3">
      <c r="A39" s="77"/>
      <c r="B39" s="28" t="s">
        <v>70</v>
      </c>
      <c r="C39" s="26"/>
      <c r="D39" s="27"/>
      <c r="E39" s="98"/>
      <c r="F39" s="98"/>
      <c r="G39" s="21"/>
      <c r="H39" s="21"/>
      <c r="I39" s="21"/>
    </row>
    <row r="40" spans="1:9" ht="17.25" customHeight="1" x14ac:dyDescent="0.3">
      <c r="A40" s="77"/>
      <c r="B40" s="29" t="s">
        <v>71</v>
      </c>
      <c r="C40" s="26"/>
      <c r="D40" s="27"/>
      <c r="E40" s="98"/>
      <c r="F40" s="98"/>
      <c r="G40" s="21"/>
      <c r="H40" s="21"/>
      <c r="I40" s="21"/>
    </row>
    <row r="41" spans="1:9" x14ac:dyDescent="0.3">
      <c r="A41" s="77"/>
      <c r="B41" s="29" t="s">
        <v>72</v>
      </c>
      <c r="C41" s="26"/>
      <c r="D41" s="27"/>
      <c r="E41" s="98"/>
      <c r="F41" s="98"/>
      <c r="G41" s="21"/>
      <c r="H41" s="21"/>
      <c r="I41" s="21"/>
    </row>
    <row r="42" spans="1:9" x14ac:dyDescent="0.3">
      <c r="A42" s="77"/>
      <c r="B42" s="29" t="s">
        <v>40</v>
      </c>
      <c r="C42" s="26"/>
      <c r="D42" s="27"/>
      <c r="E42" s="98"/>
      <c r="F42" s="98"/>
      <c r="G42" s="21"/>
      <c r="H42" s="21"/>
      <c r="I42" s="21"/>
    </row>
    <row r="43" spans="1:9" x14ac:dyDescent="0.3">
      <c r="A43" s="77"/>
      <c r="B43" s="29" t="s">
        <v>41</v>
      </c>
      <c r="C43" s="30"/>
      <c r="D43" s="27"/>
      <c r="E43" s="98"/>
      <c r="F43" s="98"/>
      <c r="G43" s="21"/>
      <c r="H43" s="21"/>
      <c r="I43" s="21"/>
    </row>
    <row r="44" spans="1:9" x14ac:dyDescent="0.3">
      <c r="A44" s="77"/>
      <c r="B44" s="29" t="s">
        <v>55</v>
      </c>
      <c r="C44" s="30" t="s">
        <v>13</v>
      </c>
      <c r="D44" s="27">
        <v>1</v>
      </c>
      <c r="E44" s="98"/>
      <c r="F44" s="98">
        <f>D44*E44</f>
        <v>0</v>
      </c>
      <c r="G44" s="21"/>
      <c r="H44" s="21"/>
      <c r="I44" s="21"/>
    </row>
    <row r="45" spans="1:9" x14ac:dyDescent="0.3">
      <c r="A45" s="77"/>
      <c r="B45" s="29"/>
      <c r="C45" s="26"/>
      <c r="D45" s="27"/>
      <c r="E45" s="98"/>
      <c r="F45" s="98"/>
      <c r="G45" s="21"/>
      <c r="H45" s="21"/>
      <c r="I45" s="21"/>
    </row>
    <row r="46" spans="1:9" ht="31.2" x14ac:dyDescent="0.3">
      <c r="A46" s="77">
        <v>5</v>
      </c>
      <c r="B46" s="32" t="s">
        <v>43</v>
      </c>
      <c r="C46" s="26"/>
      <c r="D46" s="27"/>
      <c r="E46" s="98"/>
      <c r="F46" s="98"/>
      <c r="G46" s="21"/>
      <c r="H46" s="21"/>
      <c r="I46" s="21"/>
    </row>
    <row r="47" spans="1:9" ht="15.75" customHeight="1" x14ac:dyDescent="0.3">
      <c r="A47" s="80"/>
      <c r="B47" s="33" t="s">
        <v>29</v>
      </c>
      <c r="C47" s="30" t="s">
        <v>13</v>
      </c>
      <c r="D47" s="27">
        <v>1</v>
      </c>
      <c r="E47" s="98"/>
      <c r="F47" s="98">
        <f>D47*E47</f>
        <v>0</v>
      </c>
      <c r="G47" s="21"/>
      <c r="H47" s="21"/>
      <c r="I47" s="21"/>
    </row>
    <row r="48" spans="1:9" x14ac:dyDescent="0.3">
      <c r="A48" s="80"/>
      <c r="B48" s="25"/>
      <c r="C48" s="26"/>
      <c r="D48" s="27"/>
      <c r="E48" s="98"/>
      <c r="F48" s="98"/>
      <c r="G48" s="21"/>
      <c r="H48" s="21"/>
      <c r="I48" s="21"/>
    </row>
    <row r="49" spans="1:9" ht="31.2" x14ac:dyDescent="0.3">
      <c r="A49" s="77">
        <v>6</v>
      </c>
      <c r="B49" s="34" t="s">
        <v>44</v>
      </c>
      <c r="C49" s="30" t="s">
        <v>15</v>
      </c>
      <c r="D49" s="27">
        <v>15</v>
      </c>
      <c r="E49" s="98"/>
      <c r="F49" s="98">
        <f>D49*E49</f>
        <v>0</v>
      </c>
      <c r="G49" s="21"/>
      <c r="H49" s="21"/>
      <c r="I49" s="21"/>
    </row>
    <row r="50" spans="1:9" x14ac:dyDescent="0.3">
      <c r="A50" s="80"/>
      <c r="B50" s="25"/>
      <c r="C50" s="26"/>
      <c r="D50" s="27"/>
      <c r="E50" s="98"/>
      <c r="F50" s="98"/>
      <c r="G50" s="21"/>
      <c r="H50" s="21"/>
      <c r="I50" s="21"/>
    </row>
    <row r="51" spans="1:9" ht="78" x14ac:dyDescent="0.3">
      <c r="A51" s="77">
        <v>7</v>
      </c>
      <c r="B51" s="35" t="s">
        <v>45</v>
      </c>
      <c r="C51" s="36"/>
      <c r="D51" s="37">
        <v>0.5</v>
      </c>
      <c r="E51" s="98"/>
      <c r="F51" s="98">
        <f>D51*E51</f>
        <v>0</v>
      </c>
      <c r="G51" s="21"/>
      <c r="H51" s="21"/>
      <c r="I51" s="21"/>
    </row>
    <row r="52" spans="1:9" x14ac:dyDescent="0.3">
      <c r="A52" s="80"/>
      <c r="B52" s="25"/>
      <c r="C52" s="26"/>
      <c r="D52" s="27"/>
      <c r="E52" s="98"/>
      <c r="F52" s="98"/>
      <c r="G52" s="21"/>
      <c r="H52" s="21"/>
      <c r="I52" s="21"/>
    </row>
    <row r="53" spans="1:9" ht="62.4" x14ac:dyDescent="0.3">
      <c r="A53" s="77">
        <v>8</v>
      </c>
      <c r="B53" s="38" t="s">
        <v>38</v>
      </c>
      <c r="C53" s="30" t="s">
        <v>15</v>
      </c>
      <c r="D53" s="27">
        <v>25</v>
      </c>
      <c r="E53" s="98"/>
      <c r="F53" s="98">
        <f>D53*E53</f>
        <v>0</v>
      </c>
      <c r="G53" s="21"/>
      <c r="H53" s="21"/>
      <c r="I53" s="21"/>
    </row>
    <row r="54" spans="1:9" x14ac:dyDescent="0.3">
      <c r="A54" s="80"/>
      <c r="B54" s="25"/>
      <c r="C54" s="26"/>
      <c r="D54" s="27"/>
      <c r="E54" s="98"/>
      <c r="F54" s="98"/>
      <c r="G54" s="21"/>
      <c r="H54" s="21"/>
      <c r="I54" s="21"/>
    </row>
    <row r="55" spans="1:9" ht="46.8" x14ac:dyDescent="0.3">
      <c r="A55" s="77">
        <v>9</v>
      </c>
      <c r="B55" s="39" t="s">
        <v>39</v>
      </c>
      <c r="C55" s="26"/>
      <c r="D55" s="27"/>
      <c r="E55" s="98"/>
      <c r="F55" s="98"/>
      <c r="G55" s="21"/>
      <c r="H55" s="21"/>
      <c r="I55" s="21"/>
    </row>
    <row r="56" spans="1:9" x14ac:dyDescent="0.3">
      <c r="A56" s="77"/>
      <c r="B56" s="40" t="s">
        <v>30</v>
      </c>
      <c r="C56" s="30" t="s">
        <v>15</v>
      </c>
      <c r="D56" s="27">
        <v>13</v>
      </c>
      <c r="E56" s="98"/>
      <c r="F56" s="98">
        <f>D56*E56</f>
        <v>0</v>
      </c>
      <c r="G56" s="21"/>
      <c r="H56" s="21"/>
      <c r="I56" s="21"/>
    </row>
    <row r="57" spans="1:9" x14ac:dyDescent="0.3">
      <c r="A57" s="77"/>
      <c r="B57" s="40" t="s">
        <v>36</v>
      </c>
      <c r="C57" s="30" t="s">
        <v>15</v>
      </c>
      <c r="D57" s="27">
        <v>23</v>
      </c>
      <c r="E57" s="98"/>
      <c r="F57" s="98">
        <f>D57*E57</f>
        <v>0</v>
      </c>
      <c r="G57" s="21"/>
      <c r="H57" s="21"/>
      <c r="I57" s="21"/>
    </row>
    <row r="58" spans="1:9" x14ac:dyDescent="0.3">
      <c r="A58" s="77"/>
      <c r="B58" s="40" t="s">
        <v>56</v>
      </c>
      <c r="C58" s="30" t="s">
        <v>15</v>
      </c>
      <c r="D58" s="27">
        <v>10</v>
      </c>
      <c r="E58" s="98"/>
      <c r="F58" s="98">
        <f>D58*E58</f>
        <v>0</v>
      </c>
      <c r="G58" s="21"/>
      <c r="H58" s="21"/>
      <c r="I58" s="21"/>
    </row>
    <row r="59" spans="1:9" x14ac:dyDescent="0.3">
      <c r="A59" s="77"/>
      <c r="B59" s="25"/>
      <c r="C59" s="26"/>
      <c r="D59" s="27"/>
      <c r="E59" s="98"/>
      <c r="F59" s="98"/>
      <c r="G59" s="21"/>
      <c r="H59" s="21"/>
      <c r="I59" s="21"/>
    </row>
    <row r="60" spans="1:9" ht="62.4" x14ac:dyDescent="0.3">
      <c r="A60" s="77">
        <v>10</v>
      </c>
      <c r="B60" s="32" t="s">
        <v>34</v>
      </c>
      <c r="C60" s="26"/>
      <c r="D60" s="37">
        <v>0.5</v>
      </c>
      <c r="E60" s="98"/>
      <c r="F60" s="98">
        <f>D60*E60</f>
        <v>0</v>
      </c>
      <c r="G60" s="21"/>
      <c r="H60" s="21"/>
      <c r="I60" s="21"/>
    </row>
    <row r="61" spans="1:9" x14ac:dyDescent="0.3">
      <c r="A61" s="77"/>
      <c r="B61" s="25"/>
      <c r="C61" s="26"/>
      <c r="D61" s="27"/>
      <c r="E61" s="98"/>
      <c r="F61" s="98"/>
      <c r="G61" s="21"/>
      <c r="H61" s="21"/>
      <c r="I61" s="21"/>
    </row>
    <row r="62" spans="1:9" ht="78" x14ac:dyDescent="0.3">
      <c r="A62" s="77">
        <v>11</v>
      </c>
      <c r="B62" s="38" t="s">
        <v>31</v>
      </c>
      <c r="C62" s="26"/>
      <c r="D62" s="27"/>
      <c r="E62" s="98"/>
      <c r="F62" s="98"/>
      <c r="G62" s="21"/>
      <c r="H62" s="21"/>
      <c r="I62" s="21"/>
    </row>
    <row r="63" spans="1:9" x14ac:dyDescent="0.3">
      <c r="A63" s="77"/>
      <c r="B63" s="40" t="s">
        <v>32</v>
      </c>
      <c r="C63" s="30" t="s">
        <v>15</v>
      </c>
      <c r="D63" s="27">
        <v>13</v>
      </c>
      <c r="E63" s="98"/>
      <c r="F63" s="98">
        <f>D63*E63</f>
        <v>0</v>
      </c>
      <c r="G63" s="21"/>
      <c r="H63" s="21"/>
      <c r="I63" s="21"/>
    </row>
    <row r="64" spans="1:9" x14ac:dyDescent="0.3">
      <c r="A64" s="77"/>
      <c r="B64" s="40" t="s">
        <v>37</v>
      </c>
      <c r="C64" s="30" t="s">
        <v>15</v>
      </c>
      <c r="D64" s="27">
        <v>23</v>
      </c>
      <c r="E64" s="98"/>
      <c r="F64" s="98">
        <f>D64*E64</f>
        <v>0</v>
      </c>
      <c r="G64" s="21"/>
      <c r="H64" s="21"/>
      <c r="I64" s="21"/>
    </row>
    <row r="65" spans="1:9" x14ac:dyDescent="0.3">
      <c r="A65" s="77"/>
      <c r="B65" s="40" t="s">
        <v>57</v>
      </c>
      <c r="C65" s="30" t="s">
        <v>15</v>
      </c>
      <c r="D65" s="27">
        <v>10</v>
      </c>
      <c r="E65" s="98"/>
      <c r="F65" s="98">
        <f>D65*E65</f>
        <v>0</v>
      </c>
      <c r="G65" s="21"/>
      <c r="H65" s="21"/>
      <c r="I65" s="21"/>
    </row>
    <row r="66" spans="1:9" x14ac:dyDescent="0.3">
      <c r="A66" s="77"/>
      <c r="B66" s="25"/>
      <c r="C66" s="26"/>
      <c r="D66" s="27"/>
      <c r="E66" s="98"/>
      <c r="F66" s="98"/>
      <c r="G66" s="21"/>
      <c r="H66" s="21"/>
      <c r="I66" s="21"/>
    </row>
    <row r="67" spans="1:9" ht="46.8" x14ac:dyDescent="0.3">
      <c r="A67" s="77">
        <v>12</v>
      </c>
      <c r="B67" s="41" t="s">
        <v>33</v>
      </c>
      <c r="C67" s="26" t="s">
        <v>21</v>
      </c>
      <c r="D67" s="27">
        <v>1</v>
      </c>
      <c r="E67" s="98"/>
      <c r="F67" s="98">
        <f>D67*E67</f>
        <v>0</v>
      </c>
      <c r="G67" s="21"/>
      <c r="H67" s="21"/>
      <c r="I67" s="21"/>
    </row>
    <row r="68" spans="1:9" x14ac:dyDescent="0.3">
      <c r="A68" s="80"/>
      <c r="B68" s="25"/>
      <c r="C68" s="26"/>
      <c r="D68" s="27"/>
      <c r="E68" s="98"/>
      <c r="F68" s="98"/>
      <c r="G68" s="21"/>
      <c r="H68" s="21"/>
      <c r="I68" s="21"/>
    </row>
    <row r="69" spans="1:9" ht="15.75" customHeight="1" x14ac:dyDescent="0.3">
      <c r="A69" s="79" t="s">
        <v>4</v>
      </c>
      <c r="B69" s="42" t="s">
        <v>74</v>
      </c>
      <c r="C69" s="43"/>
      <c r="D69" s="44"/>
      <c r="E69" s="99"/>
      <c r="F69" s="100">
        <f>SUM(F11:F68)</f>
        <v>0</v>
      </c>
      <c r="G69" s="21"/>
      <c r="H69" s="21"/>
      <c r="I69" s="21"/>
    </row>
    <row r="70" spans="1:9" x14ac:dyDescent="0.3">
      <c r="A70" s="81"/>
      <c r="B70" s="18"/>
      <c r="C70" s="30"/>
      <c r="D70" s="27"/>
      <c r="E70" s="98"/>
      <c r="F70" s="98"/>
      <c r="G70" s="21"/>
      <c r="H70" s="21"/>
      <c r="I70" s="21"/>
    </row>
    <row r="71" spans="1:9" x14ac:dyDescent="0.3">
      <c r="A71" s="79" t="s">
        <v>5</v>
      </c>
      <c r="B71" s="22" t="s">
        <v>76</v>
      </c>
      <c r="C71" s="23"/>
      <c r="D71" s="24"/>
      <c r="E71" s="97"/>
      <c r="F71" s="97"/>
      <c r="G71" s="21"/>
      <c r="H71" s="21"/>
      <c r="I71" s="21"/>
    </row>
    <row r="72" spans="1:9" x14ac:dyDescent="0.3">
      <c r="A72" s="80"/>
      <c r="B72" s="25"/>
      <c r="C72" s="26"/>
      <c r="D72" s="27"/>
      <c r="E72" s="98"/>
      <c r="F72" s="98"/>
      <c r="G72" s="21"/>
      <c r="H72" s="21"/>
      <c r="I72" s="21"/>
    </row>
    <row r="73" spans="1:9" ht="62.4" x14ac:dyDescent="0.3">
      <c r="A73" s="88">
        <v>1</v>
      </c>
      <c r="B73" s="38" t="s">
        <v>78</v>
      </c>
      <c r="C73" s="89" t="s">
        <v>12</v>
      </c>
      <c r="D73" s="90">
        <v>50</v>
      </c>
      <c r="E73" s="101"/>
      <c r="F73" s="101">
        <f>D73*E73</f>
        <v>0</v>
      </c>
      <c r="G73" s="21"/>
      <c r="H73" s="21"/>
      <c r="I73" s="21"/>
    </row>
    <row r="74" spans="1:9" x14ac:dyDescent="0.3">
      <c r="A74" s="91"/>
      <c r="B74" s="92"/>
      <c r="C74" s="51"/>
      <c r="D74" s="51"/>
      <c r="E74" s="102"/>
      <c r="F74" s="102"/>
      <c r="G74" s="21"/>
      <c r="H74" s="21"/>
      <c r="I74" s="21"/>
    </row>
    <row r="75" spans="1:9" ht="46.8" x14ac:dyDescent="0.3">
      <c r="A75" s="93">
        <v>2</v>
      </c>
      <c r="B75" s="94" t="s">
        <v>77</v>
      </c>
      <c r="C75" s="51"/>
      <c r="D75" s="95">
        <v>0.3</v>
      </c>
      <c r="E75" s="102"/>
      <c r="F75" s="101">
        <f>D75*E75</f>
        <v>0</v>
      </c>
      <c r="G75" s="21"/>
      <c r="H75" s="21"/>
      <c r="I75" s="21"/>
    </row>
    <row r="76" spans="1:9" x14ac:dyDescent="0.3">
      <c r="A76" s="81"/>
      <c r="B76" s="18"/>
      <c r="C76" s="30"/>
      <c r="D76" s="27"/>
      <c r="E76" s="98"/>
      <c r="F76" s="98"/>
      <c r="G76" s="21"/>
      <c r="H76" s="21"/>
      <c r="I76" s="21"/>
    </row>
    <row r="77" spans="1:9" ht="46.8" x14ac:dyDescent="0.3">
      <c r="A77" s="93">
        <v>3</v>
      </c>
      <c r="B77" s="96" t="s">
        <v>79</v>
      </c>
      <c r="C77" s="51"/>
      <c r="D77" s="51"/>
      <c r="E77" s="102"/>
      <c r="F77" s="102"/>
      <c r="G77" s="21"/>
      <c r="H77" s="21"/>
      <c r="I77" s="21"/>
    </row>
    <row r="78" spans="1:9" x14ac:dyDescent="0.3">
      <c r="A78" s="93"/>
      <c r="B78" s="96" t="s">
        <v>80</v>
      </c>
      <c r="C78" s="51"/>
      <c r="D78" s="51"/>
      <c r="E78" s="102"/>
      <c r="F78" s="102"/>
      <c r="G78" s="21"/>
      <c r="H78" s="21"/>
      <c r="I78" s="21"/>
    </row>
    <row r="79" spans="1:9" x14ac:dyDescent="0.3">
      <c r="A79" s="93"/>
      <c r="B79" s="96" t="s">
        <v>81</v>
      </c>
      <c r="C79" s="54" t="s">
        <v>13</v>
      </c>
      <c r="D79" s="51">
        <v>1</v>
      </c>
      <c r="E79" s="102"/>
      <c r="F79" s="102">
        <f>D79*E79</f>
        <v>0</v>
      </c>
      <c r="G79" s="21"/>
      <c r="H79" s="21"/>
      <c r="I79" s="21"/>
    </row>
    <row r="80" spans="1:9" x14ac:dyDescent="0.3">
      <c r="A80" s="81"/>
      <c r="B80" s="18"/>
      <c r="C80" s="30"/>
      <c r="D80" s="27"/>
      <c r="E80" s="98"/>
      <c r="F80" s="98"/>
      <c r="G80" s="21"/>
      <c r="H80" s="21"/>
      <c r="I80" s="21"/>
    </row>
    <row r="81" spans="1:9" ht="46.8" x14ac:dyDescent="0.3">
      <c r="A81" s="93">
        <v>4</v>
      </c>
      <c r="B81" s="96" t="s">
        <v>83</v>
      </c>
      <c r="C81" s="51"/>
      <c r="D81" s="51"/>
      <c r="E81" s="102"/>
      <c r="F81" s="102"/>
      <c r="G81" s="21"/>
      <c r="H81" s="21"/>
      <c r="I81" s="21"/>
    </row>
    <row r="82" spans="1:9" x14ac:dyDescent="0.3">
      <c r="A82" s="93"/>
      <c r="B82" s="96" t="s">
        <v>82</v>
      </c>
      <c r="C82" s="51"/>
      <c r="D82" s="51"/>
      <c r="E82" s="102"/>
      <c r="F82" s="102"/>
      <c r="G82" s="21"/>
      <c r="H82" s="21"/>
      <c r="I82" s="21"/>
    </row>
    <row r="83" spans="1:9" x14ac:dyDescent="0.3">
      <c r="A83" s="93"/>
      <c r="B83" s="96" t="s">
        <v>81</v>
      </c>
      <c r="C83" s="54" t="s">
        <v>13</v>
      </c>
      <c r="D83" s="51">
        <v>1</v>
      </c>
      <c r="E83" s="102"/>
      <c r="F83" s="102">
        <f>D83*E83</f>
        <v>0</v>
      </c>
      <c r="G83" s="21"/>
      <c r="H83" s="21"/>
      <c r="I83" s="21"/>
    </row>
    <row r="84" spans="1:9" x14ac:dyDescent="0.3">
      <c r="A84" s="93"/>
      <c r="B84" s="96"/>
      <c r="C84" s="54"/>
      <c r="D84" s="51"/>
      <c r="E84" s="102"/>
      <c r="F84" s="102"/>
      <c r="G84" s="21"/>
      <c r="H84" s="21"/>
      <c r="I84" s="21"/>
    </row>
    <row r="85" spans="1:9" ht="31.2" x14ac:dyDescent="0.3">
      <c r="A85" s="93">
        <v>5</v>
      </c>
      <c r="B85" s="96" t="s">
        <v>89</v>
      </c>
      <c r="C85" s="51"/>
      <c r="D85" s="51"/>
      <c r="E85" s="102"/>
      <c r="F85" s="102"/>
      <c r="G85" s="21"/>
      <c r="H85" s="21"/>
      <c r="I85" s="21"/>
    </row>
    <row r="86" spans="1:9" x14ac:dyDescent="0.3">
      <c r="A86" s="93"/>
      <c r="B86" s="96" t="s">
        <v>88</v>
      </c>
      <c r="C86" s="51"/>
      <c r="D86" s="51"/>
      <c r="E86" s="102"/>
      <c r="F86" s="102"/>
      <c r="G86" s="21"/>
      <c r="H86" s="21"/>
      <c r="I86" s="21"/>
    </row>
    <row r="87" spans="1:9" x14ac:dyDescent="0.3">
      <c r="A87" s="93"/>
      <c r="B87" s="96" t="s">
        <v>81</v>
      </c>
      <c r="C87" s="54" t="s">
        <v>13</v>
      </c>
      <c r="D87" s="51">
        <v>3</v>
      </c>
      <c r="E87" s="102"/>
      <c r="F87" s="102">
        <f>D87*E87</f>
        <v>0</v>
      </c>
      <c r="G87" s="21"/>
      <c r="H87" s="21"/>
      <c r="I87" s="21"/>
    </row>
    <row r="88" spans="1:9" x14ac:dyDescent="0.3">
      <c r="A88" s="93"/>
      <c r="B88" s="96"/>
      <c r="C88" s="54"/>
      <c r="D88" s="51"/>
      <c r="E88" s="102"/>
      <c r="F88" s="102"/>
      <c r="G88" s="21"/>
      <c r="H88" s="21"/>
      <c r="I88" s="21"/>
    </row>
    <row r="89" spans="1:9" ht="31.2" x14ac:dyDescent="0.3">
      <c r="A89" s="93">
        <v>6</v>
      </c>
      <c r="B89" s="96" t="s">
        <v>84</v>
      </c>
      <c r="C89" s="51"/>
      <c r="D89" s="51"/>
      <c r="E89" s="102"/>
      <c r="F89" s="102"/>
      <c r="G89" s="21"/>
      <c r="H89" s="21"/>
      <c r="I89" s="21"/>
    </row>
    <row r="90" spans="1:9" x14ac:dyDescent="0.3">
      <c r="A90" s="93"/>
      <c r="B90" s="96" t="s">
        <v>85</v>
      </c>
      <c r="C90" s="54" t="s">
        <v>13</v>
      </c>
      <c r="D90" s="51">
        <v>1</v>
      </c>
      <c r="E90" s="102"/>
      <c r="F90" s="102">
        <f>D90*E90</f>
        <v>0</v>
      </c>
      <c r="G90" s="21"/>
      <c r="H90" s="21"/>
      <c r="I90" s="21"/>
    </row>
    <row r="91" spans="1:9" x14ac:dyDescent="0.3">
      <c r="A91" s="93"/>
      <c r="B91" s="96"/>
      <c r="C91" s="54"/>
      <c r="D91" s="51"/>
      <c r="E91" s="102"/>
      <c r="F91" s="102"/>
      <c r="G91" s="21"/>
      <c r="H91" s="21"/>
      <c r="I91" s="21"/>
    </row>
    <row r="92" spans="1:9" ht="46.8" x14ac:dyDescent="0.3">
      <c r="A92" s="93">
        <v>7</v>
      </c>
      <c r="B92" s="96" t="s">
        <v>86</v>
      </c>
      <c r="C92" s="54" t="s">
        <v>13</v>
      </c>
      <c r="D92" s="51">
        <v>1</v>
      </c>
      <c r="E92" s="102"/>
      <c r="F92" s="102">
        <f>D92*E92</f>
        <v>0</v>
      </c>
      <c r="G92" s="21"/>
      <c r="H92" s="21"/>
      <c r="I92" s="21"/>
    </row>
    <row r="93" spans="1:9" x14ac:dyDescent="0.3">
      <c r="A93" s="93"/>
      <c r="B93" s="96"/>
      <c r="C93" s="54"/>
      <c r="D93" s="51"/>
      <c r="E93" s="102"/>
      <c r="F93" s="102"/>
      <c r="G93" s="21"/>
      <c r="H93" s="21"/>
      <c r="I93" s="21"/>
    </row>
    <row r="94" spans="1:9" x14ac:dyDescent="0.3">
      <c r="A94" s="79" t="s">
        <v>5</v>
      </c>
      <c r="B94" s="42" t="s">
        <v>74</v>
      </c>
      <c r="C94" s="43"/>
      <c r="D94" s="44"/>
      <c r="E94" s="99"/>
      <c r="F94" s="100">
        <f>SUM(F73:F92)</f>
        <v>0</v>
      </c>
      <c r="G94" s="21"/>
      <c r="H94" s="21"/>
      <c r="I94" s="21"/>
    </row>
    <row r="95" spans="1:9" x14ac:dyDescent="0.3">
      <c r="A95" s="81"/>
      <c r="B95" s="18"/>
      <c r="C95" s="30"/>
      <c r="D95" s="27"/>
      <c r="E95" s="98"/>
      <c r="F95" s="98"/>
      <c r="G95" s="21"/>
      <c r="H95" s="21"/>
      <c r="I95" s="21"/>
    </row>
    <row r="96" spans="1:9" x14ac:dyDescent="0.3">
      <c r="A96" s="80" t="s">
        <v>87</v>
      </c>
      <c r="B96" s="49" t="s">
        <v>3</v>
      </c>
      <c r="C96" s="46"/>
      <c r="D96" s="47"/>
      <c r="E96" s="103"/>
      <c r="F96" s="104"/>
      <c r="G96" s="21"/>
      <c r="H96" s="21"/>
      <c r="I96" s="21"/>
    </row>
    <row r="97" spans="1:9" x14ac:dyDescent="0.3">
      <c r="A97" s="80"/>
      <c r="B97" s="45"/>
      <c r="C97" s="46"/>
      <c r="D97" s="47"/>
      <c r="E97" s="103"/>
      <c r="F97" s="104"/>
      <c r="G97" s="21"/>
      <c r="H97" s="21"/>
      <c r="I97" s="21"/>
    </row>
    <row r="98" spans="1:9" x14ac:dyDescent="0.3">
      <c r="A98" s="82">
        <v>1</v>
      </c>
      <c r="B98" s="50" t="s">
        <v>16</v>
      </c>
      <c r="C98" s="51"/>
      <c r="D98" s="52"/>
      <c r="E98" s="102"/>
      <c r="F98" s="102"/>
      <c r="G98" s="21"/>
      <c r="H98" s="21"/>
      <c r="I98" s="21"/>
    </row>
    <row r="99" spans="1:9" x14ac:dyDescent="0.3">
      <c r="A99" s="82"/>
      <c r="B99" s="53" t="s">
        <v>17</v>
      </c>
      <c r="C99" s="54"/>
      <c r="D99" s="52"/>
      <c r="E99" s="102"/>
      <c r="F99" s="102"/>
      <c r="G99" s="21"/>
      <c r="H99" s="21"/>
      <c r="I99" s="21"/>
    </row>
    <row r="100" spans="1:9" x14ac:dyDescent="0.3">
      <c r="A100" s="82"/>
      <c r="B100" s="50" t="s">
        <v>18</v>
      </c>
      <c r="C100" s="51"/>
      <c r="D100" s="51"/>
      <c r="E100" s="102"/>
      <c r="F100" s="102"/>
      <c r="G100" s="21"/>
      <c r="H100" s="21"/>
      <c r="I100" s="21"/>
    </row>
    <row r="101" spans="1:9" x14ac:dyDescent="0.3">
      <c r="A101" s="82"/>
      <c r="B101" s="50" t="s">
        <v>19</v>
      </c>
      <c r="C101" s="54"/>
      <c r="D101" s="52"/>
      <c r="E101" s="102"/>
      <c r="F101" s="102"/>
      <c r="G101" s="21"/>
      <c r="H101" s="21"/>
      <c r="I101" s="21"/>
    </row>
    <row r="102" spans="1:9" ht="46.8" x14ac:dyDescent="0.3">
      <c r="A102" s="82"/>
      <c r="B102" s="50" t="s">
        <v>20</v>
      </c>
      <c r="C102" s="54" t="s">
        <v>21</v>
      </c>
      <c r="D102" s="52">
        <v>1</v>
      </c>
      <c r="E102" s="102"/>
      <c r="F102" s="102">
        <f>E102</f>
        <v>0</v>
      </c>
      <c r="G102" s="21"/>
      <c r="H102" s="21"/>
      <c r="I102" s="21"/>
    </row>
    <row r="103" spans="1:9" x14ac:dyDescent="0.3">
      <c r="A103" s="82"/>
      <c r="B103" s="50"/>
      <c r="C103" s="54"/>
      <c r="D103" s="52"/>
      <c r="E103" s="102"/>
      <c r="F103" s="102"/>
      <c r="G103" s="21"/>
      <c r="H103" s="21"/>
      <c r="I103" s="21"/>
    </row>
    <row r="104" spans="1:9" x14ac:dyDescent="0.3">
      <c r="A104" s="82">
        <v>2</v>
      </c>
      <c r="B104" s="50" t="s">
        <v>22</v>
      </c>
      <c r="C104" s="54"/>
      <c r="D104" s="52"/>
      <c r="E104" s="102"/>
      <c r="F104" s="102"/>
      <c r="G104" s="21"/>
      <c r="H104" s="21"/>
      <c r="I104" s="21"/>
    </row>
    <row r="105" spans="1:9" ht="31.2" x14ac:dyDescent="0.3">
      <c r="A105" s="82"/>
      <c r="B105" s="55" t="s">
        <v>26</v>
      </c>
      <c r="C105" s="54"/>
      <c r="D105" s="52"/>
      <c r="E105" s="102"/>
      <c r="F105" s="102"/>
      <c r="G105" s="21"/>
      <c r="H105" s="21"/>
      <c r="I105" s="21"/>
    </row>
    <row r="106" spans="1:9" x14ac:dyDescent="0.3">
      <c r="A106" s="82"/>
      <c r="B106" s="50" t="s">
        <v>23</v>
      </c>
      <c r="C106" s="54"/>
      <c r="D106" s="52"/>
      <c r="E106" s="102"/>
      <c r="F106" s="102"/>
      <c r="G106" s="21"/>
      <c r="H106" s="21"/>
      <c r="I106" s="21"/>
    </row>
    <row r="107" spans="1:9" x14ac:dyDescent="0.3">
      <c r="A107" s="82"/>
      <c r="B107" s="50" t="s">
        <v>24</v>
      </c>
      <c r="C107" s="54" t="s">
        <v>21</v>
      </c>
      <c r="D107" s="56">
        <v>1</v>
      </c>
      <c r="E107" s="105"/>
      <c r="F107" s="102">
        <f>E107</f>
        <v>0</v>
      </c>
      <c r="G107" s="21"/>
      <c r="H107" s="21"/>
      <c r="I107" s="21"/>
    </row>
    <row r="108" spans="1:9" x14ac:dyDescent="0.3">
      <c r="A108" s="82"/>
      <c r="B108" s="50"/>
      <c r="C108" s="54"/>
      <c r="D108" s="52"/>
      <c r="E108" s="102"/>
      <c r="F108" s="102"/>
      <c r="G108" s="21"/>
      <c r="H108" s="21"/>
      <c r="I108" s="21"/>
    </row>
    <row r="109" spans="1:9" ht="31.2" x14ac:dyDescent="0.3">
      <c r="A109" s="82">
        <v>3</v>
      </c>
      <c r="B109" s="57" t="s">
        <v>25</v>
      </c>
      <c r="C109" s="54" t="s">
        <v>21</v>
      </c>
      <c r="D109" s="52">
        <v>1</v>
      </c>
      <c r="E109" s="102"/>
      <c r="F109" s="102">
        <f>E109</f>
        <v>0</v>
      </c>
      <c r="G109" s="21"/>
      <c r="H109" s="21"/>
      <c r="I109" s="21"/>
    </row>
    <row r="110" spans="1:9" x14ac:dyDescent="0.3">
      <c r="A110" s="82"/>
      <c r="B110" s="57"/>
      <c r="C110" s="54"/>
      <c r="D110" s="52"/>
      <c r="E110" s="102"/>
      <c r="F110" s="102"/>
      <c r="G110" s="21"/>
      <c r="H110" s="21"/>
      <c r="I110" s="21"/>
    </row>
    <row r="111" spans="1:9" x14ac:dyDescent="0.3">
      <c r="A111" s="83" t="s">
        <v>87</v>
      </c>
      <c r="B111" s="58" t="s">
        <v>7</v>
      </c>
      <c r="C111" s="59"/>
      <c r="D111" s="60"/>
      <c r="E111" s="106"/>
      <c r="F111" s="100">
        <f>SUM(F102:F109)</f>
        <v>0</v>
      </c>
      <c r="G111" s="21"/>
      <c r="H111" s="21"/>
      <c r="I111" s="21"/>
    </row>
    <row r="112" spans="1:9" x14ac:dyDescent="0.3">
      <c r="A112" s="84"/>
      <c r="B112" s="61"/>
      <c r="C112" s="62"/>
      <c r="D112" s="63"/>
      <c r="E112" s="107"/>
      <c r="F112" s="104"/>
      <c r="G112" s="21"/>
      <c r="H112" s="21"/>
      <c r="I112" s="21"/>
    </row>
    <row r="113" spans="1:9" x14ac:dyDescent="0.3">
      <c r="A113" s="85"/>
      <c r="B113" s="64" t="s">
        <v>6</v>
      </c>
      <c r="C113" s="65"/>
      <c r="D113" s="66"/>
      <c r="E113" s="108"/>
      <c r="F113" s="108"/>
      <c r="G113" s="21"/>
      <c r="H113" s="21"/>
      <c r="I113" s="21"/>
    </row>
    <row r="114" spans="1:9" x14ac:dyDescent="0.3">
      <c r="B114" s="67"/>
      <c r="C114" s="26"/>
      <c r="D114" s="27"/>
      <c r="E114" s="98"/>
      <c r="F114" s="98"/>
      <c r="G114" s="21"/>
      <c r="H114" s="21"/>
      <c r="I114" s="21"/>
    </row>
    <row r="115" spans="1:9" x14ac:dyDescent="0.3">
      <c r="A115" s="79" t="s">
        <v>4</v>
      </c>
      <c r="B115" s="68" t="str">
        <f>B4</f>
        <v>KLIMATIZACIJA PROSTORA</v>
      </c>
      <c r="C115" s="23"/>
      <c r="D115" s="24"/>
      <c r="E115" s="97"/>
      <c r="F115" s="109">
        <f>F69</f>
        <v>0</v>
      </c>
      <c r="G115" s="21"/>
      <c r="H115" s="21"/>
      <c r="I115" s="21"/>
    </row>
    <row r="116" spans="1:9" x14ac:dyDescent="0.3">
      <c r="A116" s="86"/>
      <c r="B116" s="67"/>
      <c r="C116" s="26"/>
      <c r="D116" s="27"/>
      <c r="E116" s="98"/>
      <c r="F116" s="110"/>
      <c r="G116" s="21"/>
      <c r="H116" s="21"/>
      <c r="I116" s="21"/>
    </row>
    <row r="117" spans="1:9" x14ac:dyDescent="0.3">
      <c r="A117" s="79" t="s">
        <v>5</v>
      </c>
      <c r="B117" s="42" t="s">
        <v>74</v>
      </c>
      <c r="C117" s="43"/>
      <c r="D117" s="44"/>
      <c r="E117" s="99"/>
      <c r="F117" s="100">
        <f>F94</f>
        <v>0</v>
      </c>
      <c r="G117" s="21"/>
      <c r="H117" s="21"/>
      <c r="I117" s="21"/>
    </row>
    <row r="118" spans="1:9" x14ac:dyDescent="0.3">
      <c r="A118" s="86"/>
      <c r="B118" s="67"/>
      <c r="C118" s="26"/>
      <c r="D118" s="27"/>
      <c r="E118" s="98"/>
      <c r="F118" s="110"/>
      <c r="G118" s="21"/>
      <c r="H118" s="21"/>
      <c r="I118" s="21"/>
    </row>
    <row r="119" spans="1:9" x14ac:dyDescent="0.3">
      <c r="A119" s="80" t="s">
        <v>5</v>
      </c>
      <c r="B119" s="25" t="str">
        <f>B96</f>
        <v>PRIPREMNO ZAVRŠNI RADOVI</v>
      </c>
      <c r="C119" s="26"/>
      <c r="D119" s="27"/>
      <c r="E119" s="98"/>
      <c r="F119" s="110">
        <f>F111</f>
        <v>0</v>
      </c>
      <c r="G119" s="21"/>
      <c r="H119" s="21"/>
      <c r="I119" s="21"/>
    </row>
    <row r="120" spans="1:9" ht="23.25" customHeight="1" x14ac:dyDescent="0.3">
      <c r="B120" s="67"/>
      <c r="C120" s="26"/>
      <c r="D120" s="27"/>
      <c r="E120" s="98"/>
      <c r="F120" s="111"/>
      <c r="G120" s="21"/>
      <c r="H120" s="21"/>
      <c r="I120" s="21"/>
    </row>
    <row r="121" spans="1:9" x14ac:dyDescent="0.3">
      <c r="A121" s="87"/>
      <c r="B121" s="64" t="s">
        <v>1</v>
      </c>
      <c r="C121" s="69"/>
      <c r="D121" s="70"/>
      <c r="E121" s="112"/>
      <c r="F121" s="113">
        <f>SUM(F115:F120)</f>
        <v>0</v>
      </c>
      <c r="G121" s="21"/>
      <c r="H121" s="21"/>
      <c r="I121" s="21"/>
    </row>
    <row r="122" spans="1:9" x14ac:dyDescent="0.3">
      <c r="A122" s="86"/>
      <c r="B122" s="71"/>
      <c r="C122" s="72"/>
      <c r="D122" s="73"/>
      <c r="E122" s="104"/>
      <c r="F122" s="110"/>
      <c r="G122" s="21"/>
      <c r="H122" s="21"/>
      <c r="I122" s="21"/>
    </row>
    <row r="123" spans="1:9" x14ac:dyDescent="0.3">
      <c r="A123" s="87"/>
      <c r="B123" s="64" t="s">
        <v>27</v>
      </c>
      <c r="C123" s="69"/>
      <c r="D123" s="70"/>
      <c r="E123" s="112"/>
      <c r="F123" s="113">
        <f>F121*21%</f>
        <v>0</v>
      </c>
      <c r="G123" s="21"/>
      <c r="H123" s="21"/>
      <c r="I123" s="21"/>
    </row>
    <row r="124" spans="1:9" x14ac:dyDescent="0.3">
      <c r="A124" s="86"/>
      <c r="B124" s="71"/>
      <c r="C124" s="72"/>
      <c r="D124" s="73"/>
      <c r="E124" s="104"/>
      <c r="F124" s="110"/>
      <c r="G124" s="21"/>
      <c r="H124" s="21"/>
      <c r="I124" s="21"/>
    </row>
    <row r="125" spans="1:9" x14ac:dyDescent="0.3">
      <c r="A125" s="87"/>
      <c r="B125" s="64" t="s">
        <v>2</v>
      </c>
      <c r="C125" s="69"/>
      <c r="D125" s="70"/>
      <c r="E125" s="112"/>
      <c r="F125" s="113">
        <f>F121+F123</f>
        <v>0</v>
      </c>
      <c r="G125" s="21"/>
      <c r="H125" s="21"/>
      <c r="I125" s="21"/>
    </row>
    <row r="126" spans="1:9" x14ac:dyDescent="0.3">
      <c r="A126" s="86"/>
      <c r="B126" s="71"/>
      <c r="C126" s="72"/>
      <c r="D126" s="73"/>
      <c r="E126" s="48"/>
      <c r="F126" s="48"/>
      <c r="G126" s="21"/>
      <c r="H126" s="21"/>
      <c r="I126" s="21"/>
    </row>
    <row r="127" spans="1:9" x14ac:dyDescent="0.3">
      <c r="A127" s="86"/>
      <c r="B127" s="10"/>
      <c r="C127" s="72"/>
      <c r="D127" s="73"/>
      <c r="E127" s="48"/>
      <c r="F127" s="48"/>
      <c r="G127" s="21"/>
      <c r="H127" s="21"/>
      <c r="I127" s="21"/>
    </row>
    <row r="128" spans="1:9" x14ac:dyDescent="0.3">
      <c r="B128" s="10"/>
      <c r="C128" s="26"/>
      <c r="D128" s="27"/>
      <c r="E128" s="20"/>
      <c r="F128" s="20"/>
      <c r="G128" s="21"/>
      <c r="H128" s="21"/>
      <c r="I128" s="21"/>
    </row>
    <row r="129" spans="1:9" x14ac:dyDescent="0.3">
      <c r="B129" s="74"/>
      <c r="C129" s="26"/>
      <c r="D129" s="27"/>
      <c r="E129" s="20"/>
      <c r="F129" s="20"/>
      <c r="G129" s="21"/>
      <c r="H129" s="21"/>
      <c r="I129" s="21"/>
    </row>
    <row r="130" spans="1:9" x14ac:dyDescent="0.3">
      <c r="B130" s="21"/>
      <c r="C130" s="26"/>
      <c r="D130" s="27"/>
      <c r="E130" s="20"/>
      <c r="F130" s="20"/>
      <c r="G130" s="21"/>
      <c r="H130" s="21"/>
      <c r="I130" s="21"/>
    </row>
    <row r="131" spans="1:9" x14ac:dyDescent="0.3">
      <c r="B131" s="67"/>
      <c r="C131" s="26"/>
      <c r="D131" s="27"/>
      <c r="E131" s="20"/>
      <c r="F131" s="20"/>
      <c r="G131" s="21"/>
      <c r="H131" s="21"/>
      <c r="I131" s="21"/>
    </row>
    <row r="132" spans="1:9" x14ac:dyDescent="0.3">
      <c r="B132" s="75"/>
      <c r="C132" s="26"/>
      <c r="D132" s="27"/>
      <c r="E132" s="20"/>
      <c r="F132" s="20"/>
      <c r="G132" s="21"/>
      <c r="H132" s="21"/>
      <c r="I132" s="21"/>
    </row>
    <row r="133" spans="1:9" x14ac:dyDescent="0.3">
      <c r="B133" s="67"/>
      <c r="C133" s="26"/>
      <c r="D133" s="27"/>
      <c r="E133" s="20"/>
      <c r="F133" s="20"/>
      <c r="G133" s="21"/>
      <c r="H133" s="21"/>
      <c r="I133" s="21"/>
    </row>
    <row r="134" spans="1:9" x14ac:dyDescent="0.3">
      <c r="B134" s="75"/>
      <c r="C134" s="26"/>
      <c r="D134" s="27"/>
      <c r="E134" s="20"/>
      <c r="F134" s="20"/>
      <c r="G134" s="21"/>
      <c r="H134" s="21"/>
      <c r="I134" s="21"/>
    </row>
    <row r="135" spans="1:9" x14ac:dyDescent="0.3">
      <c r="B135" s="67"/>
      <c r="C135" s="26"/>
      <c r="D135" s="27"/>
      <c r="E135" s="20"/>
      <c r="F135" s="20"/>
      <c r="G135" s="21"/>
      <c r="H135" s="21"/>
      <c r="I135" s="21"/>
    </row>
    <row r="136" spans="1:9" x14ac:dyDescent="0.3">
      <c r="B136" s="75"/>
      <c r="C136" s="26"/>
      <c r="D136" s="27"/>
      <c r="E136" s="20"/>
      <c r="F136" s="20"/>
      <c r="G136" s="21"/>
      <c r="H136" s="21"/>
      <c r="I136" s="21"/>
    </row>
    <row r="137" spans="1:9" x14ac:dyDescent="0.3">
      <c r="A137" s="21"/>
      <c r="B137" s="76"/>
      <c r="C137" s="21"/>
      <c r="D137" s="21"/>
      <c r="E137" s="21"/>
      <c r="F137" s="21"/>
      <c r="G137" s="21"/>
      <c r="H137" s="21"/>
      <c r="I137" s="21"/>
    </row>
    <row r="138" spans="1:9" x14ac:dyDescent="0.3">
      <c r="A138" s="21"/>
      <c r="B138" s="9"/>
      <c r="C138" s="4"/>
      <c r="D138" s="4"/>
      <c r="E138" s="4"/>
      <c r="F138" s="4"/>
    </row>
    <row r="139" spans="1:9" x14ac:dyDescent="0.3">
      <c r="A139" s="21"/>
      <c r="B139" s="7"/>
      <c r="C139" s="4"/>
      <c r="D139" s="4"/>
      <c r="E139" s="4"/>
      <c r="F139" s="4"/>
    </row>
    <row r="140" spans="1:9" x14ac:dyDescent="0.3">
      <c r="A140" s="21"/>
      <c r="B140" s="7"/>
      <c r="C140" s="4"/>
      <c r="D140" s="4"/>
      <c r="E140" s="4"/>
      <c r="F140" s="4"/>
    </row>
    <row r="141" spans="1:9" x14ac:dyDescent="0.3">
      <c r="A141" s="21"/>
      <c r="B141" s="2"/>
      <c r="C141" s="4"/>
      <c r="D141" s="4"/>
      <c r="E141" s="4"/>
      <c r="F141" s="4"/>
    </row>
  </sheetData>
  <sheetProtection password="EA6B" sheet="1" objects="1" scenarios="1"/>
  <phoneticPr fontId="3" type="noConversion"/>
  <conditionalFormatting sqref="F2 F24 F48 F50 F52 F54:F55 F59 F61:F62 F66 F68 F4:F5 F45:F46 F111:F116 F7:F10 F12 F95:F97 F118:F1048576">
    <cfRule type="cellIs" dxfId="46" priority="909" stopIfTrue="1" operator="equal">
      <formula>0</formula>
    </cfRule>
  </conditionalFormatting>
  <conditionalFormatting sqref="F70 F76 F80">
    <cfRule type="cellIs" dxfId="45" priority="377" stopIfTrue="1" operator="equal">
      <formula>0</formula>
    </cfRule>
  </conditionalFormatting>
  <conditionalFormatting sqref="F3">
    <cfRule type="cellIs" dxfId="44" priority="321" stopIfTrue="1" operator="equal">
      <formula>0</formula>
    </cfRule>
  </conditionalFormatting>
  <conditionalFormatting sqref="F47">
    <cfRule type="cellIs" dxfId="43" priority="206" stopIfTrue="1" operator="equal">
      <formula>0</formula>
    </cfRule>
  </conditionalFormatting>
  <conditionalFormatting sqref="F51">
    <cfRule type="cellIs" dxfId="42" priority="203" stopIfTrue="1" operator="equal">
      <formula>0</formula>
    </cfRule>
  </conditionalFormatting>
  <conditionalFormatting sqref="F49">
    <cfRule type="cellIs" dxfId="41" priority="204" stopIfTrue="1" operator="equal">
      <formula>0</formula>
    </cfRule>
  </conditionalFormatting>
  <conditionalFormatting sqref="F53">
    <cfRule type="cellIs" dxfId="40" priority="202" stopIfTrue="1" operator="equal">
      <formula>0</formula>
    </cfRule>
  </conditionalFormatting>
  <conditionalFormatting sqref="F60">
    <cfRule type="cellIs" dxfId="39" priority="201" stopIfTrue="1" operator="equal">
      <formula>0</formula>
    </cfRule>
  </conditionalFormatting>
  <conditionalFormatting sqref="F56">
    <cfRule type="cellIs" dxfId="38" priority="200" stopIfTrue="1" operator="equal">
      <formula>0</formula>
    </cfRule>
  </conditionalFormatting>
  <conditionalFormatting sqref="F63">
    <cfRule type="cellIs" dxfId="37" priority="192" stopIfTrue="1" operator="equal">
      <formula>0</formula>
    </cfRule>
  </conditionalFormatting>
  <conditionalFormatting sqref="F67">
    <cfRule type="cellIs" dxfId="36" priority="187" stopIfTrue="1" operator="equal">
      <formula>0</formula>
    </cfRule>
  </conditionalFormatting>
  <conditionalFormatting sqref="F69">
    <cfRule type="cellIs" dxfId="35" priority="174" stopIfTrue="1" operator="equal">
      <formula>0</formula>
    </cfRule>
  </conditionalFormatting>
  <conditionalFormatting sqref="F69">
    <cfRule type="cellIs" dxfId="34" priority="173" stopIfTrue="1" operator="equal">
      <formula>0</formula>
    </cfRule>
  </conditionalFormatting>
  <conditionalFormatting sqref="F57">
    <cfRule type="cellIs" dxfId="33" priority="138" stopIfTrue="1" operator="equal">
      <formula>0</formula>
    </cfRule>
  </conditionalFormatting>
  <conditionalFormatting sqref="F64">
    <cfRule type="cellIs" dxfId="32" priority="137" stopIfTrue="1" operator="equal">
      <formula>0</formula>
    </cfRule>
  </conditionalFormatting>
  <conditionalFormatting sqref="F101:F106 F98:F99 F108:F110">
    <cfRule type="cellIs" dxfId="31" priority="46" stopIfTrue="1" operator="equal">
      <formula>0</formula>
    </cfRule>
  </conditionalFormatting>
  <conditionalFormatting sqref="F107">
    <cfRule type="cellIs" dxfId="30" priority="45" stopIfTrue="1" operator="equal">
      <formula>0</formula>
    </cfRule>
  </conditionalFormatting>
  <conditionalFormatting sqref="F43">
    <cfRule type="cellIs" dxfId="29" priority="39" stopIfTrue="1" operator="equal">
      <formula>0</formula>
    </cfRule>
  </conditionalFormatting>
  <conditionalFormatting sqref="F23">
    <cfRule type="cellIs" dxfId="28" priority="36" stopIfTrue="1" operator="equal">
      <formula>0</formula>
    </cfRule>
  </conditionalFormatting>
  <conditionalFormatting sqref="F25:F32">
    <cfRule type="cellIs" dxfId="27" priority="42" stopIfTrue="1" operator="equal">
      <formula>0</formula>
    </cfRule>
  </conditionalFormatting>
  <conditionalFormatting sqref="F34">
    <cfRule type="cellIs" dxfId="26" priority="41" stopIfTrue="1" operator="equal">
      <formula>0</formula>
    </cfRule>
  </conditionalFormatting>
  <conditionalFormatting sqref="F35:F42">
    <cfRule type="cellIs" dxfId="25" priority="40" stopIfTrue="1" operator="equal">
      <formula>0</formula>
    </cfRule>
  </conditionalFormatting>
  <conditionalFormatting sqref="F13:F21">
    <cfRule type="cellIs" dxfId="24" priority="38" stopIfTrue="1" operator="equal">
      <formula>0</formula>
    </cfRule>
  </conditionalFormatting>
  <conditionalFormatting sqref="F22">
    <cfRule type="cellIs" dxfId="23" priority="37" stopIfTrue="1" operator="equal">
      <formula>0</formula>
    </cfRule>
  </conditionalFormatting>
  <conditionalFormatting sqref="F74">
    <cfRule type="cellIs" dxfId="22" priority="16" stopIfTrue="1" operator="equal">
      <formula>0</formula>
    </cfRule>
  </conditionalFormatting>
  <conditionalFormatting sqref="F44">
    <cfRule type="cellIs" dxfId="21" priority="26" stopIfTrue="1" operator="equal">
      <formula>0</formula>
    </cfRule>
  </conditionalFormatting>
  <conditionalFormatting sqref="F6">
    <cfRule type="cellIs" dxfId="20" priority="25" stopIfTrue="1" operator="equal">
      <formula>0</formula>
    </cfRule>
  </conditionalFormatting>
  <conditionalFormatting sqref="F11">
    <cfRule type="cellIs" dxfId="19" priority="24" stopIfTrue="1" operator="equal">
      <formula>0</formula>
    </cfRule>
  </conditionalFormatting>
  <conditionalFormatting sqref="F58">
    <cfRule type="cellIs" dxfId="18" priority="23" stopIfTrue="1" operator="equal">
      <formula>0</formula>
    </cfRule>
  </conditionalFormatting>
  <conditionalFormatting sqref="F65">
    <cfRule type="cellIs" dxfId="17" priority="22" stopIfTrue="1" operator="equal">
      <formula>0</formula>
    </cfRule>
  </conditionalFormatting>
  <conditionalFormatting sqref="F33">
    <cfRule type="cellIs" dxfId="16" priority="21" stopIfTrue="1" operator="equal">
      <formula>0</formula>
    </cfRule>
  </conditionalFormatting>
  <conditionalFormatting sqref="F71:F72">
    <cfRule type="cellIs" dxfId="15" priority="20" stopIfTrue="1" operator="equal">
      <formula>0</formula>
    </cfRule>
  </conditionalFormatting>
  <conditionalFormatting sqref="F79">
    <cfRule type="cellIs" dxfId="14" priority="12" stopIfTrue="1" operator="equal">
      <formula>0</formula>
    </cfRule>
  </conditionalFormatting>
  <conditionalFormatting sqref="F94">
    <cfRule type="cellIs" dxfId="13" priority="18" stopIfTrue="1" operator="equal">
      <formula>0</formula>
    </cfRule>
  </conditionalFormatting>
  <conditionalFormatting sqref="F94">
    <cfRule type="cellIs" dxfId="12" priority="17" stopIfTrue="1" operator="equal">
      <formula>0</formula>
    </cfRule>
  </conditionalFormatting>
  <conditionalFormatting sqref="F77:F78">
    <cfRule type="cellIs" dxfId="11" priority="13" stopIfTrue="1" operator="equal">
      <formula>0</formula>
    </cfRule>
  </conditionalFormatting>
  <conditionalFormatting sqref="F73">
    <cfRule type="cellIs" dxfId="10" priority="15" stopIfTrue="1" operator="equal">
      <formula>0</formula>
    </cfRule>
  </conditionalFormatting>
  <conditionalFormatting sqref="F75">
    <cfRule type="cellIs" dxfId="9" priority="14" stopIfTrue="1" operator="equal">
      <formula>0</formula>
    </cfRule>
  </conditionalFormatting>
  <conditionalFormatting sqref="F81:F82">
    <cfRule type="cellIs" dxfId="8" priority="11" stopIfTrue="1" operator="equal">
      <formula>0</formula>
    </cfRule>
  </conditionalFormatting>
  <conditionalFormatting sqref="F89">
    <cfRule type="cellIs" dxfId="7" priority="9" stopIfTrue="1" operator="equal">
      <formula>0</formula>
    </cfRule>
  </conditionalFormatting>
  <conditionalFormatting sqref="F83:F84 F91 F93 F88">
    <cfRule type="cellIs" dxfId="6" priority="10" stopIfTrue="1" operator="equal">
      <formula>0</formula>
    </cfRule>
  </conditionalFormatting>
  <conditionalFormatting sqref="F90">
    <cfRule type="cellIs" dxfId="5" priority="7" stopIfTrue="1" operator="equal">
      <formula>0</formula>
    </cfRule>
  </conditionalFormatting>
  <conditionalFormatting sqref="F92">
    <cfRule type="cellIs" dxfId="4" priority="5" stopIfTrue="1" operator="equal">
      <formula>0</formula>
    </cfRule>
  </conditionalFormatting>
  <conditionalFormatting sqref="F117">
    <cfRule type="cellIs" dxfId="3" priority="4" stopIfTrue="1" operator="equal">
      <formula>0</formula>
    </cfRule>
  </conditionalFormatting>
  <conditionalFormatting sqref="F117">
    <cfRule type="cellIs" dxfId="2" priority="3" stopIfTrue="1" operator="equal">
      <formula>0</formula>
    </cfRule>
  </conditionalFormatting>
  <conditionalFormatting sqref="F85:F86">
    <cfRule type="cellIs" dxfId="1" priority="2" stopIfTrue="1" operator="equal">
      <formula>0</formula>
    </cfRule>
  </conditionalFormatting>
  <conditionalFormatting sqref="F87">
    <cfRule type="cellIs" dxfId="0" priority="1" stopIfTrue="1" operator="equal">
      <formula>0</formula>
    </cfRule>
  </conditionalFormatting>
  <printOptions horizontalCentered="1"/>
  <pageMargins left="0.70866141732283472" right="0.19685039370078741" top="0.82677165354330717" bottom="0.78740157480314965" header="0.39370078740157483" footer="0.39370078740157483"/>
  <pageSetup paperSize="9" scale="95" firstPageNumber="55" fitToHeight="0" orientation="portrait" useFirstPageNumber="1" horizontalDpi="1200" verticalDpi="1200" r:id="rId1"/>
  <headerFooter alignWithMargins="0">
    <oddHeader>&amp;L&amp;"Swis721 LtCn BT,Light"&amp;12OBJEKAT: POSLOVNI PROSTOR&amp;R&amp;"Swis721 LtCn BT,Light"&amp;12MAŠINSKE INSTALACIJE</oddHeader>
    <oddFooter>&amp;C&amp;"Swis721 LtCn BT,Light"PREDMJER I PREDRAČUN SA SPECIFIKACIJOM/&amp;RU Podgorici: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MAŠINSKE INSTALACIJE-HVAC</vt:lpstr>
      <vt:lpstr>'MAŠINSKE INSTALACIJE-HVAC'!Print_Area</vt:lpstr>
      <vt:lpstr>'MAŠINSKE INSTALACIJE-HVAC'!Print_Titles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2016-01-20T13:05:11Z</dcterms:created>
  <dcterms:modified xsi:type="dcterms:W3CDTF">2021-05-18T09:42:07Z</dcterms:modified>
</cp:coreProperties>
</file>