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nad.kocan\Documents\TENDERI 2020\2020IND-007 revizija i stručni nadzor\"/>
    </mc:Choice>
  </mc:AlternateContent>
  <bookViews>
    <workbookView xWindow="0" yWindow="0" windowWidth="19200" windowHeight="11595"/>
  </bookViews>
  <sheets>
    <sheet name="Revizije po objektima" sheetId="1" r:id="rId1"/>
    <sheet name="Strucni nadzor po objektima " sheetId="2" r:id="rId2"/>
    <sheet name="REKAPITULACIJ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2" l="1"/>
  <c r="K18" i="2"/>
  <c r="K17" i="2"/>
  <c r="O11" i="2"/>
  <c r="S11" i="2" s="1"/>
  <c r="O10" i="2"/>
  <c r="S10" i="2" s="1"/>
  <c r="R9" i="2"/>
  <c r="P9" i="2"/>
  <c r="O9" i="2"/>
  <c r="Q7" i="2"/>
  <c r="O7" i="2"/>
  <c r="S9" i="2" l="1"/>
  <c r="K20" i="2"/>
  <c r="C26" i="2" s="1"/>
  <c r="S7" i="2"/>
  <c r="S12" i="2" s="1"/>
  <c r="C25" i="2" s="1"/>
  <c r="C27" i="2" l="1"/>
  <c r="F7" i="3" s="1"/>
  <c r="G24" i="1"/>
  <c r="G25" i="1"/>
  <c r="G26" i="1"/>
  <c r="G27" i="1"/>
  <c r="G28" i="1"/>
  <c r="G29" i="1"/>
  <c r="G23" i="1"/>
  <c r="G30" i="1" l="1"/>
  <c r="G19" i="1"/>
  <c r="G20" i="1" s="1"/>
  <c r="G15" i="1"/>
  <c r="G14" i="1"/>
  <c r="G13" i="1"/>
  <c r="G12" i="1"/>
  <c r="G7" i="1"/>
  <c r="G8" i="1"/>
  <c r="G16" i="1" l="1"/>
  <c r="G6" i="1"/>
  <c r="G5" i="1" l="1"/>
  <c r="G9" i="1" s="1"/>
  <c r="G33" i="1" s="1"/>
  <c r="F5" i="3" s="1"/>
  <c r="F9" i="3" s="1"/>
</calcChain>
</file>

<file path=xl/sharedStrings.xml><?xml version="1.0" encoding="utf-8"?>
<sst xmlns="http://schemas.openxmlformats.org/spreadsheetml/2006/main" count="122" uniqueCount="82">
  <si>
    <t>Opis radova</t>
  </si>
  <si>
    <t>Kolicina</t>
  </si>
  <si>
    <t xml:space="preserve">Redni broj </t>
  </si>
  <si>
    <t>Jedinica mjere</t>
  </si>
  <si>
    <t xml:space="preserve">Cijena po jedinici mjere bez PDV  (€) </t>
  </si>
  <si>
    <t xml:space="preserve">Ukupno cijena bez PDV (€) </t>
  </si>
  <si>
    <t>FTTH Mreze</t>
  </si>
  <si>
    <t>UKUPNO SEGMENT A:</t>
  </si>
  <si>
    <t>2.1.</t>
  </si>
  <si>
    <t>2.2.</t>
  </si>
  <si>
    <t>3.1.</t>
  </si>
  <si>
    <t>Faza konstrukcije</t>
  </si>
  <si>
    <t>Faza jake struje</t>
  </si>
  <si>
    <t>Faza slabe struje</t>
  </si>
  <si>
    <t>Elaborat zastite od pozara</t>
  </si>
  <si>
    <t>kom</t>
  </si>
  <si>
    <r>
      <t xml:space="preserve">SEGMENT </t>
    </r>
    <r>
      <rPr>
        <b/>
        <sz val="11"/>
        <color theme="1"/>
        <rFont val="Calibri"/>
        <family val="2"/>
        <charset val="238"/>
        <scheme val="minor"/>
      </rPr>
      <t>A -  Bazne stanice mobilne telefonije</t>
    </r>
  </si>
  <si>
    <t>SEGMENT B - Outdoor lokacije</t>
  </si>
  <si>
    <t>SEGMENT C -  FTTH</t>
  </si>
  <si>
    <t>1.1.</t>
  </si>
  <si>
    <t>1.2.</t>
  </si>
  <si>
    <t>1.3.</t>
  </si>
  <si>
    <t>1.4.</t>
  </si>
  <si>
    <t>2.3.</t>
  </si>
  <si>
    <t>2.4.</t>
  </si>
  <si>
    <t>UKUPNO SEGMENT B:</t>
  </si>
  <si>
    <t>UKUPNO SEGMENT C:</t>
  </si>
  <si>
    <t>SEGMENT D - DATA Centri</t>
  </si>
  <si>
    <t>Stabilni sistem za gasenje pozara gasom FM 200</t>
  </si>
  <si>
    <t>UKUPNO SEGMENT D:</t>
  </si>
  <si>
    <t>Termotehnicke instalacije</t>
  </si>
  <si>
    <t>Faza arhitekture</t>
  </si>
  <si>
    <t>SVE UKUPNO A + B + C + D:</t>
  </si>
  <si>
    <t>4.1.</t>
  </si>
  <si>
    <t>4.2.</t>
  </si>
  <si>
    <t>4.3.</t>
  </si>
  <si>
    <t>4.4.</t>
  </si>
  <si>
    <t>4.5.</t>
  </si>
  <si>
    <t>4.6.</t>
  </si>
  <si>
    <t>4.7.</t>
  </si>
  <si>
    <t>Vodovod i kanalizacija (opciono)</t>
  </si>
  <si>
    <t>Faza konstrukcije (opciono)</t>
  </si>
  <si>
    <t>Faza slabe struje (opciono)</t>
  </si>
  <si>
    <t xml:space="preserve">REVIZIJA TEHNIČKE DOKUMENTACIJE </t>
  </si>
  <si>
    <t>STRUČNI NADZOR</t>
  </si>
  <si>
    <t xml:space="preserve">SEGMENT 1 </t>
  </si>
  <si>
    <t>SVE UKUPNO</t>
  </si>
  <si>
    <t>TIP OBJEKTA</t>
  </si>
  <si>
    <t>Ugovoreni rok za izvodjenje radova  /danima</t>
  </si>
  <si>
    <t>Broj lokacija</t>
  </si>
  <si>
    <t xml:space="preserve">Urbane lokacije </t>
  </si>
  <si>
    <t>Neurbane lokacije</t>
  </si>
  <si>
    <r>
      <t xml:space="preserve">Bazne stanice mobilne telefonije                        </t>
    </r>
    <r>
      <rPr>
        <sz val="11"/>
        <rFont val="Calibri"/>
        <family val="2"/>
        <charset val="238"/>
        <scheme val="minor"/>
      </rPr>
      <t>Faza konstrukcije                                                      Faza jake struje                                                                Faza slabe struje                                                       Protivpozarna zastita</t>
    </r>
  </si>
  <si>
    <t>45 dana</t>
  </si>
  <si>
    <t xml:space="preserve">60 dana </t>
  </si>
  <si>
    <r>
      <t xml:space="preserve">Outdoor lokacije za fiksnu telefoniju                  </t>
    </r>
    <r>
      <rPr>
        <sz val="11"/>
        <color theme="1"/>
        <rFont val="Calibri"/>
        <family val="2"/>
        <charset val="238"/>
        <scheme val="minor"/>
      </rPr>
      <t>Faza konstrukcije                                                      Faza jake struje                                                                Faza slabe struje                                                       Protivpozarna zastita (opciono)</t>
    </r>
  </si>
  <si>
    <t xml:space="preserve">Prenos optika </t>
  </si>
  <si>
    <t>Prenos Link (AB stub)</t>
  </si>
  <si>
    <t>Prenos Link (celicni stub)</t>
  </si>
  <si>
    <t xml:space="preserve">5 dana </t>
  </si>
  <si>
    <t xml:space="preserve">7 dana </t>
  </si>
  <si>
    <t xml:space="preserve">45 dana </t>
  </si>
  <si>
    <r>
      <t xml:space="preserve">Data Centri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Faza arhitekture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</t>
    </r>
    <r>
      <rPr>
        <sz val="11"/>
        <color theme="1"/>
        <rFont val="Calibri"/>
        <family val="2"/>
        <charset val="238"/>
        <scheme val="minor"/>
      </rPr>
      <t>Faza konstrukcije                                                      Faza jake struje                                                                Faza slabe struje                                            Termotehnicke instalacije                                                    Stabilni sistem gasenja pozara gasom FM 200 Vodovod i kanalizacija (opciono)</t>
    </r>
  </si>
  <si>
    <t xml:space="preserve">70 dana </t>
  </si>
  <si>
    <r>
      <t xml:space="preserve">Ostalo (Objekti cvrste gradnje 12 - 18 m2)                          </t>
    </r>
    <r>
      <rPr>
        <sz val="11"/>
        <color theme="1"/>
        <rFont val="Calibri"/>
        <family val="2"/>
        <charset val="238"/>
        <scheme val="minor"/>
      </rPr>
      <t>Faza arhitekture                                                                      Faza konstrukcije                                                      Faza jake struje                                                                Faza slabe struje                                            Termotehnicke instalacije                                                    Protiv pozarna zastita                                                              Vodovod i kanalizacija (opciono)</t>
    </r>
  </si>
  <si>
    <t xml:space="preserve">30 dana </t>
  </si>
  <si>
    <t>UKUPNO SEGMENT 1:</t>
  </si>
  <si>
    <t>SEGMENT 2</t>
  </si>
  <si>
    <r>
      <t xml:space="preserve">Telekomunikacione mreze                                                  ◦ </t>
    </r>
    <r>
      <rPr>
        <sz val="11"/>
        <color theme="1"/>
        <rFont val="Calibri"/>
        <family val="2"/>
        <charset val="238"/>
        <scheme val="minor"/>
      </rPr>
      <t xml:space="preserve">Gradjevinski radovi                                                           ◦ Montazni radovi na kablovima                                        ◦ Montazni radovi na kabliranju ulaza </t>
    </r>
  </si>
  <si>
    <t xml:space="preserve">Mreze do 1 km </t>
  </si>
  <si>
    <t>Mreze od 1 do 5 km</t>
  </si>
  <si>
    <t>Mreze od 5 do 10  km</t>
  </si>
  <si>
    <t>UKUPNO SEGMENT 2:</t>
  </si>
  <si>
    <t xml:space="preserve">REKAPITULACIJA </t>
  </si>
  <si>
    <t>SEGMENT 1</t>
  </si>
  <si>
    <t>SVE UKUPNO:</t>
  </si>
  <si>
    <t xml:space="preserve">REVIZIJA TEHNICKE DOKUMENTACIJE </t>
  </si>
  <si>
    <t>STRUCNI NADZOR</t>
  </si>
  <si>
    <t xml:space="preserve">Cijena bez PDV-a / lokaciji </t>
  </si>
  <si>
    <t>Ukupna cijena bez PDV-a</t>
  </si>
  <si>
    <t xml:space="preserve">Cijena bez PDV-a/ lokaciji </t>
  </si>
  <si>
    <t xml:space="preserve">UKUPNO bez PDV-a: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</si>
</sst>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6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4" fontId="0" fillId="0" borderId="13" xfId="0" applyNumberFormat="1" applyBorder="1"/>
    <xf numFmtId="4" fontId="0" fillId="0" borderId="4" xfId="0" applyNumberFormat="1" applyBorder="1"/>
    <xf numFmtId="4" fontId="0" fillId="0" borderId="0" xfId="0" applyNumberFormat="1" applyBorder="1"/>
    <xf numFmtId="4" fontId="0" fillId="0" borderId="8" xfId="0" applyNumberFormat="1" applyBorder="1"/>
    <xf numFmtId="4" fontId="3" fillId="0" borderId="4" xfId="0" applyNumberFormat="1" applyFont="1" applyBorder="1"/>
    <xf numFmtId="4" fontId="0" fillId="0" borderId="1" xfId="0" applyNumberFormat="1" applyBorder="1"/>
    <xf numFmtId="4" fontId="0" fillId="0" borderId="3" xfId="0" applyNumberFormat="1" applyBorder="1"/>
    <xf numFmtId="4" fontId="0" fillId="0" borderId="7" xfId="0" applyNumberFormat="1" applyBorder="1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2" xfId="0" applyBorder="1" applyAlignment="1">
      <alignment horizontal="right"/>
    </xf>
    <xf numFmtId="0" fontId="0" fillId="0" borderId="14" xfId="0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9" fillId="2" borderId="23" xfId="1" applyFont="1" applyFill="1" applyBorder="1" applyAlignment="1">
      <alignment horizontal="left" vertical="top" wrapText="1"/>
    </xf>
    <xf numFmtId="4" fontId="0" fillId="2" borderId="23" xfId="0" applyNumberForma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0" fillId="2" borderId="23" xfId="0" applyFill="1" applyBorder="1"/>
    <xf numFmtId="0" fontId="8" fillId="2" borderId="24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/>
    </xf>
    <xf numFmtId="3" fontId="8" fillId="2" borderId="2" xfId="1" applyNumberFormat="1" applyFont="1" applyFill="1" applyBorder="1" applyAlignment="1">
      <alignment horizontal="center" vertical="center" wrapText="1"/>
    </xf>
    <xf numFmtId="3" fontId="8" fillId="2" borderId="4" xfId="1" applyNumberFormat="1" applyFont="1" applyFill="1" applyBorder="1" applyAlignment="1">
      <alignment horizontal="center" vertical="center" wrapText="1"/>
    </xf>
    <xf numFmtId="4" fontId="8" fillId="2" borderId="28" xfId="1" applyNumberFormat="1" applyFont="1" applyFill="1" applyBorder="1" applyAlignment="1">
      <alignment horizontal="center" vertical="center" wrapText="1"/>
    </xf>
    <xf numFmtId="4" fontId="8" fillId="2" borderId="3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4" fontId="8" fillId="2" borderId="22" xfId="1" applyNumberFormat="1" applyFont="1" applyFill="1" applyBorder="1" applyAlignment="1">
      <alignment horizontal="center" vertical="center" wrapText="1"/>
    </xf>
    <xf numFmtId="0" fontId="1" fillId="2" borderId="32" xfId="1" applyFont="1" applyFill="1" applyBorder="1" applyAlignment="1">
      <alignment horizontal="left" vertical="top" wrapText="1"/>
    </xf>
    <xf numFmtId="0" fontId="1" fillId="2" borderId="39" xfId="1" applyFont="1" applyFill="1" applyBorder="1" applyAlignment="1">
      <alignment horizontal="left" vertical="top" wrapText="1"/>
    </xf>
    <xf numFmtId="4" fontId="1" fillId="2" borderId="23" xfId="0" applyNumberFormat="1" applyFont="1" applyFill="1" applyBorder="1" applyAlignment="1">
      <alignment horizontal="center" vertical="center"/>
    </xf>
    <xf numFmtId="0" fontId="0" fillId="0" borderId="45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left" vertical="top" wrapText="1"/>
    </xf>
    <xf numFmtId="0" fontId="0" fillId="3" borderId="46" xfId="0" applyFill="1" applyBorder="1" applyAlignment="1">
      <alignment horizontal="center"/>
    </xf>
    <xf numFmtId="0" fontId="0" fillId="3" borderId="12" xfId="0" applyFont="1" applyFill="1" applyBorder="1" applyAlignment="1">
      <alignment horizontal="left"/>
    </xf>
    <xf numFmtId="0" fontId="0" fillId="3" borderId="12" xfId="0" applyFont="1" applyFill="1" applyBorder="1"/>
    <xf numFmtId="0" fontId="0" fillId="3" borderId="28" xfId="0" applyFont="1" applyFill="1" applyBorder="1"/>
    <xf numFmtId="0" fontId="0" fillId="0" borderId="1" xfId="0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 applyBorder="1"/>
    <xf numFmtId="4" fontId="1" fillId="0" borderId="0" xfId="0" applyNumberFormat="1" applyFont="1" applyBorder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vertical="top"/>
    </xf>
    <xf numFmtId="4" fontId="0" fillId="0" borderId="0" xfId="0" applyNumberFormat="1"/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top" wrapText="1"/>
    </xf>
    <xf numFmtId="0" fontId="8" fillId="2" borderId="21" xfId="1" applyFont="1" applyFill="1" applyBorder="1" applyAlignment="1">
      <alignment horizontal="center" vertical="top" wrapText="1"/>
    </xf>
    <xf numFmtId="0" fontId="8" fillId="2" borderId="22" xfId="1" applyFont="1" applyFill="1" applyBorder="1" applyAlignment="1">
      <alignment horizontal="center" vertical="top" wrapText="1"/>
    </xf>
    <xf numFmtId="0" fontId="8" fillId="2" borderId="18" xfId="1" applyFont="1" applyFill="1" applyBorder="1" applyAlignment="1">
      <alignment horizontal="center" vertical="top" wrapText="1"/>
    </xf>
    <xf numFmtId="0" fontId="8" fillId="2" borderId="16" xfId="1" applyFont="1" applyFill="1" applyBorder="1" applyAlignment="1">
      <alignment horizontal="center" vertical="top" wrapText="1"/>
    </xf>
    <xf numFmtId="4" fontId="8" fillId="2" borderId="15" xfId="1" applyNumberFormat="1" applyFont="1" applyFill="1" applyBorder="1" applyAlignment="1">
      <alignment horizontal="center" vertical="center" wrapText="1"/>
    </xf>
    <xf numFmtId="4" fontId="8" fillId="2" borderId="18" xfId="1" applyNumberFormat="1" applyFont="1" applyFill="1" applyBorder="1" applyAlignment="1">
      <alignment horizontal="center" vertical="center" wrapText="1"/>
    </xf>
    <xf numFmtId="4" fontId="8" fillId="2" borderId="16" xfId="1" applyNumberFormat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left" vertical="top" wrapText="1"/>
    </xf>
    <xf numFmtId="0" fontId="1" fillId="2" borderId="20" xfId="1" applyFont="1" applyFill="1" applyBorder="1" applyAlignment="1">
      <alignment horizontal="left" vertical="top" wrapText="1"/>
    </xf>
    <xf numFmtId="0" fontId="8" fillId="2" borderId="22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3" fontId="8" fillId="2" borderId="22" xfId="1" applyNumberFormat="1" applyFont="1" applyFill="1" applyBorder="1" applyAlignment="1">
      <alignment horizontal="center" vertical="center" wrapText="1"/>
    </xf>
    <xf numFmtId="3" fontId="8" fillId="2" borderId="21" xfId="1" applyNumberFormat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/>
    </xf>
    <xf numFmtId="3" fontId="8" fillId="2" borderId="15" xfId="1" applyNumberFormat="1" applyFont="1" applyFill="1" applyBorder="1" applyAlignment="1">
      <alignment horizontal="center" vertical="center" wrapText="1"/>
    </xf>
    <xf numFmtId="3" fontId="8" fillId="2" borderId="18" xfId="1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4" fontId="8" fillId="2" borderId="29" xfId="1" applyNumberFormat="1" applyFont="1" applyFill="1" applyBorder="1" applyAlignment="1">
      <alignment horizontal="center" vertical="center" wrapText="1"/>
    </xf>
    <xf numFmtId="4" fontId="8" fillId="2" borderId="30" xfId="1" applyNumberFormat="1" applyFont="1" applyFill="1" applyBorder="1" applyAlignment="1">
      <alignment horizontal="center" vertical="center" wrapText="1"/>
    </xf>
    <xf numFmtId="4" fontId="8" fillId="2" borderId="22" xfId="1" applyNumberFormat="1" applyFont="1" applyFill="1" applyBorder="1" applyAlignment="1">
      <alignment horizontal="center" vertical="center" wrapText="1"/>
    </xf>
    <xf numFmtId="4" fontId="8" fillId="2" borderId="21" xfId="1" applyNumberFormat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8" fillId="2" borderId="36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0" fontId="8" fillId="2" borderId="38" xfId="1" applyFont="1" applyFill="1" applyBorder="1" applyAlignment="1">
      <alignment horizontal="center" vertical="center"/>
    </xf>
    <xf numFmtId="4" fontId="5" fillId="2" borderId="36" xfId="1" applyNumberFormat="1" applyFill="1" applyBorder="1" applyAlignment="1">
      <alignment horizontal="center" vertical="center"/>
    </xf>
    <xf numFmtId="4" fontId="5" fillId="2" borderId="37" xfId="1" applyNumberFormat="1" applyFill="1" applyBorder="1" applyAlignment="1">
      <alignment horizontal="center" vertical="center"/>
    </xf>
    <xf numFmtId="4" fontId="5" fillId="2" borderId="38" xfId="1" applyNumberFormat="1" applyFill="1" applyBorder="1" applyAlignment="1">
      <alignment horizontal="center" vertical="center"/>
    </xf>
    <xf numFmtId="0" fontId="8" fillId="2" borderId="40" xfId="1" applyFont="1" applyFill="1" applyBorder="1" applyAlignment="1">
      <alignment horizontal="center" vertical="center"/>
    </xf>
    <xf numFmtId="0" fontId="8" fillId="2" borderId="41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8" fillId="2" borderId="42" xfId="1" applyFont="1" applyFill="1" applyBorder="1" applyAlignment="1">
      <alignment horizontal="center" vertical="center"/>
    </xf>
    <xf numFmtId="0" fontId="8" fillId="2" borderId="43" xfId="1" applyFont="1" applyFill="1" applyBorder="1" applyAlignment="1">
      <alignment horizontal="center" vertical="center"/>
    </xf>
    <xf numFmtId="0" fontId="8" fillId="2" borderId="44" xfId="1" applyFont="1" applyFill="1" applyBorder="1" applyAlignment="1">
      <alignment horizontal="center" vertical="center"/>
    </xf>
    <xf numFmtId="4" fontId="5" fillId="2" borderId="42" xfId="1" applyNumberFormat="1" applyFill="1" applyBorder="1" applyAlignment="1">
      <alignment horizontal="center" vertical="center"/>
    </xf>
    <xf numFmtId="4" fontId="5" fillId="2" borderId="43" xfId="1" applyNumberFormat="1" applyFill="1" applyBorder="1" applyAlignment="1">
      <alignment horizontal="center" vertical="center"/>
    </xf>
    <xf numFmtId="4" fontId="5" fillId="2" borderId="44" xfId="1" applyNumberForma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right" vertical="center"/>
    </xf>
    <xf numFmtId="0" fontId="0" fillId="3" borderId="4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4" fontId="0" fillId="3" borderId="51" xfId="0" applyNumberFormat="1" applyFill="1" applyBorder="1" applyAlignment="1">
      <alignment horizontal="center"/>
    </xf>
    <xf numFmtId="4" fontId="0" fillId="3" borderId="34" xfId="0" applyNumberFormat="1" applyFill="1" applyBorder="1" applyAlignment="1">
      <alignment horizontal="center"/>
    </xf>
    <xf numFmtId="4" fontId="0" fillId="3" borderId="52" xfId="0" applyNumberForma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4" fontId="0" fillId="3" borderId="36" xfId="0" applyNumberFormat="1" applyFill="1" applyBorder="1" applyAlignment="1">
      <alignment horizontal="center"/>
    </xf>
    <xf numFmtId="4" fontId="0" fillId="3" borderId="37" xfId="0" applyNumberFormat="1" applyFill="1" applyBorder="1" applyAlignment="1">
      <alignment horizontal="center"/>
    </xf>
    <xf numFmtId="4" fontId="0" fillId="3" borderId="53" xfId="0" applyNumberFormat="1" applyFill="1" applyBorder="1" applyAlignment="1">
      <alignment horizontal="center"/>
    </xf>
    <xf numFmtId="4" fontId="0" fillId="3" borderId="38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4" fontId="0" fillId="3" borderId="29" xfId="0" applyNumberFormat="1" applyFill="1" applyBorder="1" applyAlignment="1">
      <alignment horizontal="center"/>
    </xf>
    <xf numFmtId="4" fontId="0" fillId="3" borderId="41" xfId="0" applyNumberFormat="1" applyFill="1" applyBorder="1" applyAlignment="1">
      <alignment horizontal="center"/>
    </xf>
    <xf numFmtId="4" fontId="0" fillId="3" borderId="30" xfId="0" applyNumberFormat="1" applyFill="1" applyBorder="1" applyAlignment="1">
      <alignment horizontal="center"/>
    </xf>
    <xf numFmtId="4" fontId="0" fillId="3" borderId="54" xfId="0" applyNumberFormat="1" applyFill="1" applyBorder="1" applyAlignment="1">
      <alignment horizontal="center"/>
    </xf>
    <xf numFmtId="0" fontId="1" fillId="3" borderId="15" xfId="0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right" vertical="center"/>
    </xf>
    <xf numFmtId="4" fontId="0" fillId="3" borderId="15" xfId="0" applyNumberFormat="1" applyFill="1" applyBorder="1" applyAlignment="1">
      <alignment horizontal="center" vertical="center"/>
    </xf>
    <xf numFmtId="4" fontId="0" fillId="3" borderId="16" xfId="0" applyNumberFormat="1" applyFill="1" applyBorder="1" applyAlignment="1">
      <alignment horizontal="center" vertical="center"/>
    </xf>
    <xf numFmtId="4" fontId="0" fillId="3" borderId="1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7"/>
  <sheetViews>
    <sheetView tabSelected="1" workbookViewId="0">
      <selection activeCell="O19" sqref="O19"/>
    </sheetView>
  </sheetViews>
  <sheetFormatPr defaultRowHeight="15" x14ac:dyDescent="0.25"/>
  <cols>
    <col min="2" max="2" width="11.28515625" customWidth="1"/>
    <col min="3" max="3" width="84" customWidth="1"/>
    <col min="4" max="4" width="14.85546875" customWidth="1"/>
    <col min="5" max="5" width="12.28515625" customWidth="1"/>
    <col min="6" max="6" width="16.42578125" customWidth="1"/>
    <col min="7" max="7" width="19.42578125" customWidth="1"/>
  </cols>
  <sheetData>
    <row r="2" spans="2:7" ht="19.5" thickBot="1" x14ac:dyDescent="0.35">
      <c r="C2" s="35" t="s">
        <v>43</v>
      </c>
    </row>
    <row r="3" spans="2:7" ht="45.75" thickBot="1" x14ac:dyDescent="0.3">
      <c r="B3" s="2" t="s">
        <v>2</v>
      </c>
      <c r="C3" s="3" t="s">
        <v>0</v>
      </c>
      <c r="D3" s="4" t="s">
        <v>3</v>
      </c>
      <c r="E3" s="4" t="s">
        <v>1</v>
      </c>
      <c r="F3" s="5" t="s">
        <v>4</v>
      </c>
      <c r="G3" s="6" t="s">
        <v>5</v>
      </c>
    </row>
    <row r="4" spans="2:7" ht="37.5" customHeight="1" x14ac:dyDescent="0.25">
      <c r="B4" s="28">
        <v>1</v>
      </c>
      <c r="C4" s="29" t="s">
        <v>16</v>
      </c>
      <c r="D4" s="11"/>
      <c r="E4" s="11"/>
      <c r="F4" s="11"/>
      <c r="G4" s="12"/>
    </row>
    <row r="5" spans="2:7" x14ac:dyDescent="0.25">
      <c r="B5" s="33" t="s">
        <v>19</v>
      </c>
      <c r="C5" s="1" t="s">
        <v>11</v>
      </c>
      <c r="D5" s="16" t="s">
        <v>15</v>
      </c>
      <c r="E5" s="16">
        <v>20</v>
      </c>
      <c r="F5" s="25">
        <v>0</v>
      </c>
      <c r="G5" s="20">
        <f>E5*F5</f>
        <v>0</v>
      </c>
    </row>
    <row r="6" spans="2:7" x14ac:dyDescent="0.25">
      <c r="B6" s="33" t="s">
        <v>20</v>
      </c>
      <c r="C6" s="1" t="s">
        <v>12</v>
      </c>
      <c r="D6" s="16" t="s">
        <v>15</v>
      </c>
      <c r="E6" s="16">
        <v>20</v>
      </c>
      <c r="F6" s="25">
        <v>0</v>
      </c>
      <c r="G6" s="20">
        <f t="shared" ref="G6" si="0">E6*F6</f>
        <v>0</v>
      </c>
    </row>
    <row r="7" spans="2:7" x14ac:dyDescent="0.25">
      <c r="B7" s="34" t="s">
        <v>21</v>
      </c>
      <c r="C7" s="7" t="s">
        <v>13</v>
      </c>
      <c r="D7" s="17" t="s">
        <v>15</v>
      </c>
      <c r="E7" s="17">
        <v>20</v>
      </c>
      <c r="F7" s="25">
        <v>0</v>
      </c>
      <c r="G7" s="20">
        <f>E7*F7</f>
        <v>0</v>
      </c>
    </row>
    <row r="8" spans="2:7" ht="15.75" thickBot="1" x14ac:dyDescent="0.3">
      <c r="B8" s="34" t="s">
        <v>22</v>
      </c>
      <c r="C8" s="7" t="s">
        <v>14</v>
      </c>
      <c r="D8" s="17" t="s">
        <v>15</v>
      </c>
      <c r="E8" s="17">
        <v>20</v>
      </c>
      <c r="F8" s="25">
        <v>0</v>
      </c>
      <c r="G8" s="20">
        <f t="shared" ref="G8" si="1">E8*F8</f>
        <v>0</v>
      </c>
    </row>
    <row r="9" spans="2:7" ht="15.75" thickBot="1" x14ac:dyDescent="0.3">
      <c r="B9" s="9"/>
      <c r="C9" s="10" t="s">
        <v>7</v>
      </c>
      <c r="D9" s="10"/>
      <c r="E9" s="10"/>
      <c r="F9" s="26"/>
      <c r="G9" s="21">
        <f>SUM(G5:G8)</f>
        <v>0</v>
      </c>
    </row>
    <row r="10" spans="2:7" ht="15.75" thickBot="1" x14ac:dyDescent="0.3">
      <c r="B10" s="13"/>
      <c r="C10" s="14"/>
      <c r="D10" s="15"/>
      <c r="E10" s="15"/>
      <c r="F10" s="22"/>
      <c r="G10" s="22"/>
    </row>
    <row r="11" spans="2:7" ht="37.5" customHeight="1" x14ac:dyDescent="0.25">
      <c r="B11" s="30">
        <v>2</v>
      </c>
      <c r="C11" s="31" t="s">
        <v>17</v>
      </c>
      <c r="D11" s="8"/>
      <c r="E11" s="8"/>
      <c r="F11" s="27"/>
      <c r="G11" s="23"/>
    </row>
    <row r="12" spans="2:7" x14ac:dyDescent="0.25">
      <c r="B12" s="33" t="s">
        <v>8</v>
      </c>
      <c r="C12" s="1" t="s">
        <v>41</v>
      </c>
      <c r="D12" s="16" t="s">
        <v>15</v>
      </c>
      <c r="E12" s="16">
        <v>10</v>
      </c>
      <c r="F12" s="25">
        <v>0</v>
      </c>
      <c r="G12" s="20">
        <f>E12*F12</f>
        <v>0</v>
      </c>
    </row>
    <row r="13" spans="2:7" x14ac:dyDescent="0.25">
      <c r="B13" s="33" t="s">
        <v>9</v>
      </c>
      <c r="C13" s="1" t="s">
        <v>12</v>
      </c>
      <c r="D13" s="16" t="s">
        <v>15</v>
      </c>
      <c r="E13" s="16">
        <v>20</v>
      </c>
      <c r="F13" s="25">
        <v>0</v>
      </c>
      <c r="G13" s="20">
        <f t="shared" ref="G13" si="2">E13*F13</f>
        <v>0</v>
      </c>
    </row>
    <row r="14" spans="2:7" x14ac:dyDescent="0.25">
      <c r="B14" s="34" t="s">
        <v>23</v>
      </c>
      <c r="C14" s="7" t="s">
        <v>42</v>
      </c>
      <c r="D14" s="17" t="s">
        <v>15</v>
      </c>
      <c r="E14" s="17">
        <v>5</v>
      </c>
      <c r="F14" s="25">
        <v>0</v>
      </c>
      <c r="G14" s="20">
        <f>E14*F14</f>
        <v>0</v>
      </c>
    </row>
    <row r="15" spans="2:7" ht="15.75" thickBot="1" x14ac:dyDescent="0.3">
      <c r="B15" s="34" t="s">
        <v>24</v>
      </c>
      <c r="C15" s="7" t="s">
        <v>14</v>
      </c>
      <c r="D15" s="17" t="s">
        <v>15</v>
      </c>
      <c r="E15" s="17">
        <v>20</v>
      </c>
      <c r="F15" s="25">
        <v>0</v>
      </c>
      <c r="G15" s="20">
        <f t="shared" ref="G15" si="3">E15*F15</f>
        <v>0</v>
      </c>
    </row>
    <row r="16" spans="2:7" ht="15.75" thickBot="1" x14ac:dyDescent="0.3">
      <c r="B16" s="9"/>
      <c r="C16" s="10" t="s">
        <v>25</v>
      </c>
      <c r="D16" s="10"/>
      <c r="E16" s="10"/>
      <c r="F16" s="26"/>
      <c r="G16" s="21">
        <f>SUM(G12:G15)</f>
        <v>0</v>
      </c>
    </row>
    <row r="17" spans="2:7" ht="15.75" thickBot="1" x14ac:dyDescent="0.3">
      <c r="B17" s="13"/>
      <c r="C17" s="14"/>
      <c r="D17" s="15"/>
      <c r="E17" s="15"/>
      <c r="F17" s="22"/>
      <c r="G17" s="22"/>
    </row>
    <row r="18" spans="2:7" ht="37.5" customHeight="1" x14ac:dyDescent="0.25">
      <c r="B18" s="28">
        <v>3</v>
      </c>
      <c r="C18" s="32" t="s">
        <v>18</v>
      </c>
      <c r="D18" s="8"/>
      <c r="E18" s="8"/>
      <c r="F18" s="27"/>
      <c r="G18" s="23"/>
    </row>
    <row r="19" spans="2:7" ht="15" customHeight="1" thickBot="1" x14ac:dyDescent="0.3">
      <c r="B19" s="33" t="s">
        <v>10</v>
      </c>
      <c r="C19" s="1" t="s">
        <v>6</v>
      </c>
      <c r="D19" s="16" t="s">
        <v>15</v>
      </c>
      <c r="E19" s="16">
        <v>15</v>
      </c>
      <c r="F19" s="25">
        <v>0</v>
      </c>
      <c r="G19" s="20">
        <f>E19*F19</f>
        <v>0</v>
      </c>
    </row>
    <row r="20" spans="2:7" ht="15.75" thickBot="1" x14ac:dyDescent="0.3">
      <c r="B20" s="9"/>
      <c r="C20" s="10" t="s">
        <v>26</v>
      </c>
      <c r="D20" s="4"/>
      <c r="E20" s="4"/>
      <c r="F20" s="26"/>
      <c r="G20" s="21">
        <f>SUM(G19)</f>
        <v>0</v>
      </c>
    </row>
    <row r="21" spans="2:7" ht="15.75" thickBot="1" x14ac:dyDescent="0.3">
      <c r="B21" s="13"/>
      <c r="C21" s="13"/>
      <c r="D21" s="15"/>
      <c r="E21" s="15"/>
      <c r="F21" s="22"/>
      <c r="G21" s="22"/>
    </row>
    <row r="22" spans="2:7" ht="37.5" customHeight="1" x14ac:dyDescent="0.25">
      <c r="B22" s="30">
        <v>4</v>
      </c>
      <c r="C22" s="31" t="s">
        <v>27</v>
      </c>
      <c r="D22" s="8"/>
      <c r="E22" s="8"/>
      <c r="F22" s="27"/>
      <c r="G22" s="23"/>
    </row>
    <row r="23" spans="2:7" x14ac:dyDescent="0.25">
      <c r="B23" s="33" t="s">
        <v>33</v>
      </c>
      <c r="C23" s="1" t="s">
        <v>31</v>
      </c>
      <c r="D23" s="16" t="s">
        <v>15</v>
      </c>
      <c r="E23" s="16">
        <v>1</v>
      </c>
      <c r="F23" s="25">
        <v>0</v>
      </c>
      <c r="G23" s="20">
        <f>E23*F23</f>
        <v>0</v>
      </c>
    </row>
    <row r="24" spans="2:7" x14ac:dyDescent="0.25">
      <c r="B24" s="33" t="s">
        <v>34</v>
      </c>
      <c r="C24" s="1" t="s">
        <v>11</v>
      </c>
      <c r="D24" s="16" t="s">
        <v>15</v>
      </c>
      <c r="E24" s="16">
        <v>1</v>
      </c>
      <c r="F24" s="25">
        <v>0</v>
      </c>
      <c r="G24" s="20">
        <f>E24*F24</f>
        <v>0</v>
      </c>
    </row>
    <row r="25" spans="2:7" x14ac:dyDescent="0.25">
      <c r="B25" s="33" t="s">
        <v>35</v>
      </c>
      <c r="C25" s="1" t="s">
        <v>12</v>
      </c>
      <c r="D25" s="16" t="s">
        <v>15</v>
      </c>
      <c r="E25" s="16">
        <v>1</v>
      </c>
      <c r="F25" s="25">
        <v>0</v>
      </c>
      <c r="G25" s="20">
        <f t="shared" ref="G25" si="4">E25*F25</f>
        <v>0</v>
      </c>
    </row>
    <row r="26" spans="2:7" x14ac:dyDescent="0.25">
      <c r="B26" s="33" t="s">
        <v>36</v>
      </c>
      <c r="C26" s="1" t="s">
        <v>13</v>
      </c>
      <c r="D26" s="16" t="s">
        <v>15</v>
      </c>
      <c r="E26" s="16">
        <v>1</v>
      </c>
      <c r="F26" s="25">
        <v>0</v>
      </c>
      <c r="G26" s="20">
        <f>E26*F26</f>
        <v>0</v>
      </c>
    </row>
    <row r="27" spans="2:7" x14ac:dyDescent="0.25">
      <c r="B27" s="33" t="s">
        <v>37</v>
      </c>
      <c r="C27" s="1" t="s">
        <v>30</v>
      </c>
      <c r="D27" s="16" t="s">
        <v>15</v>
      </c>
      <c r="E27" s="16">
        <v>1</v>
      </c>
      <c r="F27" s="25">
        <v>0</v>
      </c>
      <c r="G27" s="20">
        <f t="shared" ref="G27:G28" si="5">E27*F27</f>
        <v>0</v>
      </c>
    </row>
    <row r="28" spans="2:7" x14ac:dyDescent="0.25">
      <c r="B28" s="33" t="s">
        <v>38</v>
      </c>
      <c r="C28" s="1" t="s">
        <v>28</v>
      </c>
      <c r="D28" s="16" t="s">
        <v>15</v>
      </c>
      <c r="E28" s="16">
        <v>1</v>
      </c>
      <c r="F28" s="25">
        <v>0</v>
      </c>
      <c r="G28" s="20">
        <f t="shared" si="5"/>
        <v>0</v>
      </c>
    </row>
    <row r="29" spans="2:7" ht="15.75" thickBot="1" x14ac:dyDescent="0.3">
      <c r="B29" s="33" t="s">
        <v>39</v>
      </c>
      <c r="C29" s="1" t="s">
        <v>40</v>
      </c>
      <c r="D29" s="16" t="s">
        <v>15</v>
      </c>
      <c r="E29" s="16">
        <v>1</v>
      </c>
      <c r="F29" s="25">
        <v>0</v>
      </c>
      <c r="G29" s="20">
        <f t="shared" ref="G29" si="6">E29*F29</f>
        <v>0</v>
      </c>
    </row>
    <row r="30" spans="2:7" ht="15.75" thickBot="1" x14ac:dyDescent="0.3">
      <c r="B30" s="9"/>
      <c r="C30" s="10" t="s">
        <v>29</v>
      </c>
      <c r="D30" s="10"/>
      <c r="E30" s="10"/>
      <c r="F30" s="26"/>
      <c r="G30" s="21">
        <f>SUM(G23:G29)</f>
        <v>0</v>
      </c>
    </row>
    <row r="31" spans="2:7" x14ac:dyDescent="0.25">
      <c r="B31" s="13"/>
      <c r="C31" s="13"/>
      <c r="D31" s="15"/>
      <c r="E31" s="15"/>
      <c r="F31" s="22"/>
      <c r="G31" s="22"/>
    </row>
    <row r="32" spans="2:7" ht="15.75" thickBot="1" x14ac:dyDescent="0.3">
      <c r="B32" s="13"/>
      <c r="C32" s="14"/>
      <c r="D32" s="15"/>
      <c r="E32" s="15"/>
      <c r="F32" s="13"/>
      <c r="G32" s="22"/>
    </row>
    <row r="33" spans="2:7" ht="16.5" thickBot="1" x14ac:dyDescent="0.3">
      <c r="B33" s="18"/>
      <c r="C33" s="19" t="s">
        <v>32</v>
      </c>
      <c r="D33" s="10"/>
      <c r="E33" s="10"/>
      <c r="F33" s="10"/>
      <c r="G33" s="24">
        <f>G9+G16+G20+G30</f>
        <v>0</v>
      </c>
    </row>
    <row r="35" spans="2:7" x14ac:dyDescent="0.25">
      <c r="D35" s="15"/>
      <c r="E35" s="15"/>
      <c r="F35" s="13"/>
      <c r="G35" s="13"/>
    </row>
    <row r="36" spans="2:7" x14ac:dyDescent="0.25">
      <c r="B36" s="13"/>
      <c r="C36" s="14"/>
      <c r="D36" s="15"/>
      <c r="E36" s="15"/>
      <c r="F36" s="13"/>
      <c r="G36" s="13"/>
    </row>
    <row r="37" spans="2:7" x14ac:dyDescent="0.25">
      <c r="B37" s="13"/>
      <c r="C37" s="14"/>
      <c r="D37" s="15"/>
      <c r="E37" s="15"/>
      <c r="F37" s="13"/>
      <c r="G37" s="13"/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7"/>
  <sheetViews>
    <sheetView topLeftCell="A15" zoomScale="106" zoomScaleNormal="106" workbookViewId="0">
      <selection activeCell="C27" sqref="C27"/>
    </sheetView>
  </sheetViews>
  <sheetFormatPr defaultRowHeight="15" x14ac:dyDescent="0.25"/>
  <cols>
    <col min="2" max="2" width="24.5703125" customWidth="1"/>
    <col min="3" max="3" width="14.28515625" customWidth="1"/>
    <col min="4" max="4" width="10.7109375" customWidth="1"/>
    <col min="6" max="6" width="11.140625" customWidth="1"/>
    <col min="8" max="8" width="12.140625" customWidth="1"/>
    <col min="10" max="10" width="11.85546875" customWidth="1"/>
    <col min="12" max="12" width="10.140625" customWidth="1"/>
    <col min="14" max="14" width="11.85546875" customWidth="1"/>
    <col min="15" max="15" width="12.7109375" customWidth="1"/>
    <col min="16" max="16" width="13" customWidth="1"/>
    <col min="18" max="18" width="11.140625" customWidth="1"/>
    <col min="19" max="19" width="18.28515625" customWidth="1"/>
  </cols>
  <sheetData>
    <row r="3" spans="2:19" ht="19.5" thickBot="1" x14ac:dyDescent="0.35">
      <c r="B3" s="36" t="s">
        <v>44</v>
      </c>
    </row>
    <row r="4" spans="2:19" ht="15.75" thickBot="1" x14ac:dyDescent="0.3">
      <c r="B4" s="73" t="s">
        <v>45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5" t="s">
        <v>46</v>
      </c>
    </row>
    <row r="5" spans="2:19" ht="15.75" thickBot="1" x14ac:dyDescent="0.3">
      <c r="B5" s="78" t="s">
        <v>47</v>
      </c>
      <c r="C5" s="80" t="s">
        <v>48</v>
      </c>
      <c r="D5" s="81"/>
      <c r="E5" s="81"/>
      <c r="F5" s="82"/>
      <c r="G5" s="80" t="s">
        <v>49</v>
      </c>
      <c r="H5" s="81"/>
      <c r="I5" s="81"/>
      <c r="J5" s="82"/>
      <c r="K5" s="80" t="s">
        <v>78</v>
      </c>
      <c r="L5" s="81"/>
      <c r="M5" s="81"/>
      <c r="N5" s="82"/>
      <c r="O5" s="80" t="s">
        <v>79</v>
      </c>
      <c r="P5" s="81"/>
      <c r="Q5" s="81"/>
      <c r="R5" s="81"/>
      <c r="S5" s="76"/>
    </row>
    <row r="6" spans="2:19" ht="15.75" thickBot="1" x14ac:dyDescent="0.3">
      <c r="B6" s="79"/>
      <c r="C6" s="83" t="s">
        <v>50</v>
      </c>
      <c r="D6" s="84"/>
      <c r="E6" s="85" t="s">
        <v>51</v>
      </c>
      <c r="F6" s="86"/>
      <c r="G6" s="83" t="s">
        <v>50</v>
      </c>
      <c r="H6" s="84"/>
      <c r="I6" s="85" t="s">
        <v>51</v>
      </c>
      <c r="J6" s="86"/>
      <c r="K6" s="83" t="s">
        <v>50</v>
      </c>
      <c r="L6" s="84"/>
      <c r="M6" s="85" t="s">
        <v>51</v>
      </c>
      <c r="N6" s="86"/>
      <c r="O6" s="83" t="s">
        <v>50</v>
      </c>
      <c r="P6" s="84"/>
      <c r="Q6" s="85" t="s">
        <v>51</v>
      </c>
      <c r="R6" s="87"/>
      <c r="S6" s="77"/>
    </row>
    <row r="7" spans="2:19" ht="93" customHeight="1" thickBot="1" x14ac:dyDescent="0.3">
      <c r="B7" s="37" t="s">
        <v>52</v>
      </c>
      <c r="C7" s="99" t="s">
        <v>53</v>
      </c>
      <c r="D7" s="100"/>
      <c r="E7" s="93" t="s">
        <v>54</v>
      </c>
      <c r="F7" s="101"/>
      <c r="G7" s="102">
        <v>10</v>
      </c>
      <c r="H7" s="103"/>
      <c r="I7" s="102">
        <v>10</v>
      </c>
      <c r="J7" s="103"/>
      <c r="K7" s="88">
        <v>0</v>
      </c>
      <c r="L7" s="89"/>
      <c r="M7" s="88">
        <v>0</v>
      </c>
      <c r="N7" s="89"/>
      <c r="O7" s="88">
        <f>G7*K7</f>
        <v>0</v>
      </c>
      <c r="P7" s="89"/>
      <c r="Q7" s="88">
        <f>I7*M7</f>
        <v>0</v>
      </c>
      <c r="R7" s="90"/>
      <c r="S7" s="38">
        <f>O7+Q7</f>
        <v>0</v>
      </c>
    </row>
    <row r="8" spans="2:19" ht="45.75" thickBot="1" x14ac:dyDescent="0.3">
      <c r="B8" s="91" t="s">
        <v>55</v>
      </c>
      <c r="C8" s="39" t="s">
        <v>56</v>
      </c>
      <c r="D8" s="93" t="s">
        <v>57</v>
      </c>
      <c r="E8" s="94"/>
      <c r="F8" s="40" t="s">
        <v>58</v>
      </c>
      <c r="G8" s="39" t="s">
        <v>56</v>
      </c>
      <c r="H8" s="93" t="s">
        <v>57</v>
      </c>
      <c r="I8" s="94"/>
      <c r="J8" s="40" t="s">
        <v>58</v>
      </c>
      <c r="K8" s="39" t="s">
        <v>56</v>
      </c>
      <c r="L8" s="93" t="s">
        <v>57</v>
      </c>
      <c r="M8" s="94"/>
      <c r="N8" s="40" t="s">
        <v>58</v>
      </c>
      <c r="O8" s="39" t="s">
        <v>56</v>
      </c>
      <c r="P8" s="93" t="s">
        <v>57</v>
      </c>
      <c r="Q8" s="94"/>
      <c r="R8" s="41" t="s">
        <v>58</v>
      </c>
      <c r="S8" s="42"/>
    </row>
    <row r="9" spans="2:19" ht="15.75" thickBot="1" x14ac:dyDescent="0.3">
      <c r="B9" s="92"/>
      <c r="C9" s="43" t="s">
        <v>59</v>
      </c>
      <c r="D9" s="95" t="s">
        <v>60</v>
      </c>
      <c r="E9" s="96"/>
      <c r="F9" s="44" t="s">
        <v>61</v>
      </c>
      <c r="G9" s="45">
        <v>10</v>
      </c>
      <c r="H9" s="97">
        <v>5</v>
      </c>
      <c r="I9" s="98"/>
      <c r="J9" s="46">
        <v>2</v>
      </c>
      <c r="K9" s="47">
        <v>0</v>
      </c>
      <c r="L9" s="107">
        <v>0</v>
      </c>
      <c r="M9" s="108"/>
      <c r="N9" s="48">
        <v>0</v>
      </c>
      <c r="O9" s="49">
        <f>G9*K9</f>
        <v>0</v>
      </c>
      <c r="P9" s="109">
        <f>H9*L9</f>
        <v>0</v>
      </c>
      <c r="Q9" s="110"/>
      <c r="R9" s="50">
        <f>J9*N9</f>
        <v>0</v>
      </c>
      <c r="S9" s="38">
        <f>SUM(O9:R9)</f>
        <v>0</v>
      </c>
    </row>
    <row r="10" spans="2:19" ht="150" customHeight="1" thickBot="1" x14ac:dyDescent="0.3">
      <c r="B10" s="51" t="s">
        <v>62</v>
      </c>
      <c r="C10" s="111" t="s">
        <v>63</v>
      </c>
      <c r="D10" s="112"/>
      <c r="E10" s="112"/>
      <c r="F10" s="113"/>
      <c r="G10" s="114">
        <v>1</v>
      </c>
      <c r="H10" s="115"/>
      <c r="I10" s="115"/>
      <c r="J10" s="116"/>
      <c r="K10" s="117">
        <v>0</v>
      </c>
      <c r="L10" s="118"/>
      <c r="M10" s="118"/>
      <c r="N10" s="119"/>
      <c r="O10" s="117">
        <f>G10*K10</f>
        <v>0</v>
      </c>
      <c r="P10" s="118"/>
      <c r="Q10" s="118"/>
      <c r="R10" s="118"/>
      <c r="S10" s="38">
        <f>O10</f>
        <v>0</v>
      </c>
    </row>
    <row r="11" spans="2:19" ht="151.5" customHeight="1" thickBot="1" x14ac:dyDescent="0.3">
      <c r="B11" s="52" t="s">
        <v>64</v>
      </c>
      <c r="C11" s="120" t="s">
        <v>65</v>
      </c>
      <c r="D11" s="121"/>
      <c r="E11" s="121"/>
      <c r="F11" s="122"/>
      <c r="G11" s="123">
        <v>1</v>
      </c>
      <c r="H11" s="124"/>
      <c r="I11" s="124"/>
      <c r="J11" s="125"/>
      <c r="K11" s="126">
        <v>0</v>
      </c>
      <c r="L11" s="127"/>
      <c r="M11" s="127"/>
      <c r="N11" s="128"/>
      <c r="O11" s="126">
        <f>G11*K11</f>
        <v>0</v>
      </c>
      <c r="P11" s="127"/>
      <c r="Q11" s="127"/>
      <c r="R11" s="127"/>
      <c r="S11" s="38">
        <f>O11</f>
        <v>0</v>
      </c>
    </row>
    <row r="12" spans="2:19" ht="15.75" thickBot="1" x14ac:dyDescent="0.3">
      <c r="B12" s="129" t="s">
        <v>66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1"/>
      <c r="S12" s="53">
        <f>SUM(S7:S11)</f>
        <v>0</v>
      </c>
    </row>
    <row r="13" spans="2:19" ht="15.75" thickBot="1" x14ac:dyDescent="0.3">
      <c r="B13" s="54"/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7"/>
    </row>
    <row r="14" spans="2:19" ht="15.75" thickBot="1" x14ac:dyDescent="0.3">
      <c r="B14" s="104" t="s">
        <v>67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6"/>
      <c r="O14" s="56"/>
      <c r="P14" s="56"/>
      <c r="Q14" s="56"/>
      <c r="R14" s="56"/>
      <c r="S14" s="57"/>
    </row>
    <row r="15" spans="2:19" ht="15.75" thickBot="1" x14ac:dyDescent="0.3">
      <c r="B15" s="58" t="s">
        <v>47</v>
      </c>
      <c r="C15" s="132" t="s">
        <v>49</v>
      </c>
      <c r="D15" s="133"/>
      <c r="E15" s="133"/>
      <c r="F15" s="134"/>
      <c r="G15" s="132" t="s">
        <v>80</v>
      </c>
      <c r="H15" s="133"/>
      <c r="I15" s="133"/>
      <c r="J15" s="133"/>
      <c r="K15" s="132" t="s">
        <v>79</v>
      </c>
      <c r="L15" s="133"/>
      <c r="M15" s="133"/>
      <c r="N15" s="134"/>
      <c r="O15" s="13"/>
      <c r="P15" s="13"/>
      <c r="Q15" s="13"/>
      <c r="R15" s="13"/>
      <c r="S15" s="13"/>
    </row>
    <row r="16" spans="2:19" ht="105" customHeight="1" x14ac:dyDescent="0.25">
      <c r="B16" s="59" t="s">
        <v>68</v>
      </c>
      <c r="C16" s="135"/>
      <c r="D16" s="136"/>
      <c r="E16" s="136"/>
      <c r="F16" s="60"/>
      <c r="G16" s="137"/>
      <c r="H16" s="136"/>
      <c r="I16" s="136"/>
      <c r="J16" s="136"/>
      <c r="K16" s="138"/>
      <c r="L16" s="139"/>
      <c r="M16" s="139"/>
      <c r="N16" s="140"/>
      <c r="O16" s="13"/>
      <c r="P16" s="13"/>
      <c r="Q16" s="13"/>
      <c r="R16" s="13"/>
      <c r="S16" s="13"/>
    </row>
    <row r="17" spans="2:19" x14ac:dyDescent="0.25">
      <c r="B17" s="61" t="s">
        <v>69</v>
      </c>
      <c r="C17" s="144">
        <v>10</v>
      </c>
      <c r="D17" s="145"/>
      <c r="E17" s="145"/>
      <c r="F17" s="146"/>
      <c r="G17" s="147">
        <v>0</v>
      </c>
      <c r="H17" s="148"/>
      <c r="I17" s="148"/>
      <c r="J17" s="149"/>
      <c r="K17" s="147">
        <f>C17*G17</f>
        <v>0</v>
      </c>
      <c r="L17" s="148"/>
      <c r="M17" s="148"/>
      <c r="N17" s="150"/>
      <c r="O17" s="13"/>
      <c r="P17" s="13"/>
      <c r="Q17" s="13"/>
      <c r="R17" s="13"/>
      <c r="S17" s="13"/>
    </row>
    <row r="18" spans="2:19" x14ac:dyDescent="0.25">
      <c r="B18" s="62" t="s">
        <v>70</v>
      </c>
      <c r="C18" s="144">
        <v>10</v>
      </c>
      <c r="D18" s="145"/>
      <c r="E18" s="145"/>
      <c r="F18" s="146"/>
      <c r="G18" s="147">
        <v>0</v>
      </c>
      <c r="H18" s="148"/>
      <c r="I18" s="148"/>
      <c r="J18" s="149"/>
      <c r="K18" s="147">
        <f>C18*G18</f>
        <v>0</v>
      </c>
      <c r="L18" s="148"/>
      <c r="M18" s="148"/>
      <c r="N18" s="150"/>
      <c r="O18" s="13"/>
      <c r="P18" s="13"/>
      <c r="Q18" s="13"/>
      <c r="R18" s="13"/>
      <c r="S18" s="13"/>
    </row>
    <row r="19" spans="2:19" ht="15.75" thickBot="1" x14ac:dyDescent="0.3">
      <c r="B19" s="63" t="s">
        <v>71</v>
      </c>
      <c r="C19" s="151">
        <v>10</v>
      </c>
      <c r="D19" s="152"/>
      <c r="E19" s="152"/>
      <c r="F19" s="153"/>
      <c r="G19" s="154">
        <v>0</v>
      </c>
      <c r="H19" s="155"/>
      <c r="I19" s="155"/>
      <c r="J19" s="156"/>
      <c r="K19" s="154">
        <f>C19*G19</f>
        <v>0</v>
      </c>
      <c r="L19" s="155"/>
      <c r="M19" s="155"/>
      <c r="N19" s="157"/>
      <c r="O19" s="13"/>
      <c r="P19" s="13"/>
      <c r="Q19" s="13"/>
      <c r="R19" s="13"/>
      <c r="S19" s="13"/>
    </row>
    <row r="20" spans="2:19" ht="15.75" thickBot="1" x14ac:dyDescent="0.3">
      <c r="B20" s="158" t="s">
        <v>72</v>
      </c>
      <c r="C20" s="159"/>
      <c r="D20" s="159"/>
      <c r="E20" s="159"/>
      <c r="F20" s="159"/>
      <c r="G20" s="159"/>
      <c r="H20" s="159"/>
      <c r="I20" s="159"/>
      <c r="J20" s="160"/>
      <c r="K20" s="161">
        <f>SUM(K17:K19)</f>
        <v>0</v>
      </c>
      <c r="L20" s="162"/>
      <c r="M20" s="162"/>
      <c r="N20" s="163"/>
    </row>
    <row r="22" spans="2:19" x14ac:dyDescent="0.25">
      <c r="E22" s="13"/>
      <c r="F22" s="13"/>
    </row>
    <row r="23" spans="2:19" x14ac:dyDescent="0.25">
      <c r="E23" s="13"/>
      <c r="F23" s="13"/>
    </row>
    <row r="24" spans="2:19" x14ac:dyDescent="0.25">
      <c r="B24" s="141" t="s">
        <v>73</v>
      </c>
      <c r="C24" s="142"/>
      <c r="E24" s="143"/>
      <c r="F24" s="143"/>
    </row>
    <row r="25" spans="2:19" x14ac:dyDescent="0.25">
      <c r="B25" s="64" t="s">
        <v>74</v>
      </c>
      <c r="C25" s="25">
        <f>S12</f>
        <v>0</v>
      </c>
      <c r="E25" s="13"/>
      <c r="F25" s="22"/>
    </row>
    <row r="26" spans="2:19" x14ac:dyDescent="0.25">
      <c r="B26" s="64" t="s">
        <v>67</v>
      </c>
      <c r="C26" s="25">
        <f>K20</f>
        <v>0</v>
      </c>
      <c r="E26" s="13"/>
      <c r="F26" s="22"/>
    </row>
    <row r="27" spans="2:19" x14ac:dyDescent="0.25">
      <c r="B27" s="65" t="s">
        <v>75</v>
      </c>
      <c r="C27" s="66">
        <f>SUM(C25:C26)</f>
        <v>0</v>
      </c>
      <c r="E27" s="67"/>
      <c r="F27" s="68"/>
    </row>
  </sheetData>
  <mergeCells count="61">
    <mergeCell ref="B24:C24"/>
    <mergeCell ref="E24:F24"/>
    <mergeCell ref="C17:F17"/>
    <mergeCell ref="G17:J17"/>
    <mergeCell ref="K17:N17"/>
    <mergeCell ref="C18:F18"/>
    <mergeCell ref="G18:J18"/>
    <mergeCell ref="K18:N18"/>
    <mergeCell ref="C19:F19"/>
    <mergeCell ref="G19:J19"/>
    <mergeCell ref="K19:N19"/>
    <mergeCell ref="B20:J20"/>
    <mergeCell ref="K20:N20"/>
    <mergeCell ref="C15:F15"/>
    <mergeCell ref="G15:J15"/>
    <mergeCell ref="K15:N15"/>
    <mergeCell ref="C16:E16"/>
    <mergeCell ref="G16:J16"/>
    <mergeCell ref="K16:N16"/>
    <mergeCell ref="B14:N14"/>
    <mergeCell ref="L9:M9"/>
    <mergeCell ref="P9:Q9"/>
    <mergeCell ref="C10:F10"/>
    <mergeCell ref="G10:J10"/>
    <mergeCell ref="K10:N10"/>
    <mergeCell ref="O10:R10"/>
    <mergeCell ref="C11:F11"/>
    <mergeCell ref="G11:J11"/>
    <mergeCell ref="K11:N11"/>
    <mergeCell ref="O11:R11"/>
    <mergeCell ref="B12:R12"/>
    <mergeCell ref="M7:N7"/>
    <mergeCell ref="O7:P7"/>
    <mergeCell ref="Q7:R7"/>
    <mergeCell ref="B8:B9"/>
    <mergeCell ref="D8:E8"/>
    <mergeCell ref="H8:I8"/>
    <mergeCell ref="L8:M8"/>
    <mergeCell ref="P8:Q8"/>
    <mergeCell ref="D9:E9"/>
    <mergeCell ref="H9:I9"/>
    <mergeCell ref="C7:D7"/>
    <mergeCell ref="E7:F7"/>
    <mergeCell ref="G7:H7"/>
    <mergeCell ref="I7:J7"/>
    <mergeCell ref="K7:L7"/>
    <mergeCell ref="B4:R4"/>
    <mergeCell ref="S4:S6"/>
    <mergeCell ref="B5:B6"/>
    <mergeCell ref="C5:F5"/>
    <mergeCell ref="G5:J5"/>
    <mergeCell ref="K5:N5"/>
    <mergeCell ref="O5:R5"/>
    <mergeCell ref="C6:D6"/>
    <mergeCell ref="E6:F6"/>
    <mergeCell ref="G6:H6"/>
    <mergeCell ref="I6:J6"/>
    <mergeCell ref="K6:L6"/>
    <mergeCell ref="M6:N6"/>
    <mergeCell ref="O6:P6"/>
    <mergeCell ref="Q6:R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>
      <selection activeCell="B10" sqref="B10"/>
    </sheetView>
  </sheetViews>
  <sheetFormatPr defaultRowHeight="15" x14ac:dyDescent="0.25"/>
  <cols>
    <col min="5" max="5" width="11.28515625" customWidth="1"/>
    <col min="6" max="6" width="13.85546875" customWidth="1"/>
  </cols>
  <sheetData>
    <row r="2" spans="1:6" x14ac:dyDescent="0.25">
      <c r="B2" t="s">
        <v>73</v>
      </c>
    </row>
    <row r="5" spans="1:6" ht="18.75" x14ac:dyDescent="0.3">
      <c r="A5" s="69"/>
      <c r="B5" s="71" t="s">
        <v>76</v>
      </c>
      <c r="C5" s="70"/>
      <c r="D5" s="64"/>
      <c r="E5" s="64"/>
      <c r="F5" s="25">
        <f>'Revizije po objektima'!G33</f>
        <v>0</v>
      </c>
    </row>
    <row r="6" spans="1:6" x14ac:dyDescent="0.25">
      <c r="B6" s="143"/>
      <c r="C6" s="143"/>
      <c r="D6" s="143"/>
      <c r="E6" s="143"/>
      <c r="F6" s="13"/>
    </row>
    <row r="7" spans="1:6" ht="19.5" customHeight="1" x14ac:dyDescent="0.25">
      <c r="B7" s="164" t="s">
        <v>77</v>
      </c>
      <c r="C7" s="164"/>
      <c r="D7" s="164"/>
      <c r="E7" s="164"/>
      <c r="F7" s="25">
        <f>'Strucni nadzor po objektima '!C27</f>
        <v>0</v>
      </c>
    </row>
    <row r="9" spans="1:6" x14ac:dyDescent="0.25">
      <c r="B9" s="165" t="s">
        <v>81</v>
      </c>
      <c r="C9" s="165"/>
      <c r="D9" s="165"/>
      <c r="E9" s="165"/>
      <c r="F9" s="66">
        <f>SUM(F5:F8)</f>
        <v>0</v>
      </c>
    </row>
    <row r="10" spans="1:6" x14ac:dyDescent="0.25">
      <c r="F10" s="72"/>
    </row>
  </sheetData>
  <mergeCells count="3">
    <mergeCell ref="B6:E6"/>
    <mergeCell ref="B7:E7"/>
    <mergeCell ref="B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Revizije po objektima</vt:lpstr>
      <vt:lpstr>Strucni nadzor po objektima </vt:lpstr>
      <vt:lpstr>REKAPITULACIJA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Djikanovic, Anita</dc:creator>
  <cp:lastModifiedBy>Kocan, Ernad</cp:lastModifiedBy>
  <dcterms:created xsi:type="dcterms:W3CDTF">2017-08-23T11:19:13Z</dcterms:created>
  <dcterms:modified xsi:type="dcterms:W3CDTF">2020-05-19T13:09:13Z</dcterms:modified>
</cp:coreProperties>
</file>