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Sheet2" sheetId="2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" l="1"/>
  <c r="F33" i="2"/>
  <c r="E33" i="2"/>
  <c r="F30" i="2"/>
  <c r="G30" i="2" s="1"/>
  <c r="E30" i="2"/>
  <c r="E27" i="2"/>
  <c r="F27" i="2" s="1"/>
  <c r="F31" i="2" s="1"/>
  <c r="F29" i="2"/>
  <c r="G26" i="2"/>
  <c r="F26" i="2"/>
  <c r="E31" i="2" l="1"/>
  <c r="B37" i="2" s="1"/>
  <c r="G27" i="2"/>
  <c r="G31" i="2" s="1"/>
  <c r="F3" i="2"/>
  <c r="G3" i="2" s="1"/>
  <c r="F8" i="2"/>
  <c r="F9" i="2"/>
  <c r="G9" i="2" s="1"/>
  <c r="F10" i="2"/>
  <c r="G10" i="2" s="1"/>
  <c r="F11" i="2"/>
  <c r="G11" i="2" s="1"/>
  <c r="F12" i="2"/>
  <c r="E37" i="2" l="1"/>
  <c r="C37" i="2"/>
  <c r="G29" i="2"/>
  <c r="F28" i="2"/>
  <c r="G28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G12" i="2"/>
  <c r="G8" i="2"/>
  <c r="F7" i="2"/>
  <c r="G7" i="2" s="1"/>
  <c r="F6" i="2"/>
  <c r="G6" i="2" s="1"/>
  <c r="F5" i="2"/>
  <c r="G5" i="2" s="1"/>
  <c r="F4" i="2"/>
  <c r="G4" i="2" s="1"/>
</calcChain>
</file>

<file path=xl/sharedStrings.xml><?xml version="1.0" encoding="utf-8"?>
<sst xmlns="http://schemas.openxmlformats.org/spreadsheetml/2006/main" count="69" uniqueCount="49">
  <si>
    <t>Objekat</t>
  </si>
  <si>
    <t>površina m2</t>
  </si>
  <si>
    <t>frekvencija</t>
  </si>
  <si>
    <t>3xnedjeljno</t>
  </si>
  <si>
    <t>1xmjesečno</t>
  </si>
  <si>
    <t>svaki radni dan</t>
  </si>
  <si>
    <t>T-Shop Bar</t>
  </si>
  <si>
    <t>T-Shop Bijelo Polje</t>
  </si>
  <si>
    <t>T-Shop Budva</t>
  </si>
  <si>
    <t>T-Shop Herceg Novi</t>
  </si>
  <si>
    <t>T-Shop Kotor</t>
  </si>
  <si>
    <t>T-Shop Nikšić</t>
  </si>
  <si>
    <t>T-Shop Pljevlja</t>
  </si>
  <si>
    <t>T-Shop Podgorica 1</t>
  </si>
  <si>
    <t>T-Shop Podgorica 2</t>
  </si>
  <si>
    <t>T-Shop Podgorica 3 (Voli)</t>
  </si>
  <si>
    <t>T-Shop Podgorica 4 (Delta)</t>
  </si>
  <si>
    <t>T-Shop Ulcinj</t>
  </si>
  <si>
    <t>T-Shop Berane</t>
  </si>
  <si>
    <t>T-Shop Tivat</t>
  </si>
  <si>
    <t>Zgrada Direkcije Podgorica - toaleti i hodnici</t>
  </si>
  <si>
    <t>Zgrada Direkcije Podgorica - kancelarije</t>
  </si>
  <si>
    <t>Zgrada Direkcije Podgorica - tehničke prostorije</t>
  </si>
  <si>
    <t>TKC Podgorica - toaleti i hodnici</t>
  </si>
  <si>
    <t>TKC Podgorica - kancelarije</t>
  </si>
  <si>
    <t>TKC Podgorica - tehničke prostorije</t>
  </si>
  <si>
    <t>ukupno kvadrata</t>
  </si>
  <si>
    <t>Redni broj</t>
  </si>
  <si>
    <t>PDV u €</t>
  </si>
  <si>
    <t>TOTAL:</t>
  </si>
  <si>
    <t>PDV</t>
  </si>
  <si>
    <r>
      <t xml:space="preserve">CIJENA BEZ PDV-a u </t>
    </r>
    <r>
      <rPr>
        <b/>
        <sz val="11"/>
        <color theme="1"/>
        <rFont val="Calibri"/>
        <family val="2"/>
        <charset val="238"/>
      </rPr>
      <t>€</t>
    </r>
  </si>
  <si>
    <r>
      <t xml:space="preserve">CIJENA SA PDV-om u </t>
    </r>
    <r>
      <rPr>
        <b/>
        <sz val="11"/>
        <color theme="1"/>
        <rFont val="Calibri"/>
        <family val="2"/>
        <charset val="238"/>
      </rPr>
      <t>€</t>
    </r>
  </si>
  <si>
    <t>UKUPNO ZA UPLATU:</t>
  </si>
  <si>
    <t>Dodatni higijeničar u periodu 11-16h</t>
  </si>
  <si>
    <t>Usluga selektivnog odlaganja otpada</t>
  </si>
  <si>
    <t xml:space="preserve">Čišćenje i održavanje higijene prostora </t>
  </si>
  <si>
    <t>svaki dan</t>
  </si>
  <si>
    <t>MTKC anex</t>
  </si>
  <si>
    <t>1 nedeljno</t>
  </si>
  <si>
    <t>Front desk kolasin</t>
  </si>
  <si>
    <t>RSS Tolosi kancelarije</t>
  </si>
  <si>
    <t>BC</t>
  </si>
  <si>
    <t xml:space="preserve">prema opisu </t>
  </si>
  <si>
    <t>UKUPNO (stavke 1-24):</t>
  </si>
  <si>
    <r>
      <t xml:space="preserve">Cijena po lokaciji bez PDV-a u </t>
    </r>
    <r>
      <rPr>
        <b/>
        <sz val="11"/>
        <color theme="1"/>
        <rFont val="Calibri"/>
        <family val="2"/>
      </rPr>
      <t>€ mjesečno</t>
    </r>
  </si>
  <si>
    <t>Cijena sa PDV-om u € mjesečno</t>
  </si>
  <si>
    <t>UKUPNO (stavke 25-26):</t>
  </si>
  <si>
    <r>
      <t xml:space="preserve">Dubinsko čišćenje po potrebi, cijena usluge </t>
    </r>
    <r>
      <rPr>
        <sz val="11"/>
        <color theme="1"/>
        <rFont val="Times New Roman"/>
        <family val="1"/>
      </rPr>
      <t>€</t>
    </r>
    <r>
      <rPr>
        <sz val="15.95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/ m2 bez PDV-a  iznosi:   </t>
    </r>
    <r>
      <rPr>
        <b/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</si>
</sst>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5.95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4" xfId="0" applyFont="1" applyBorder="1"/>
    <xf numFmtId="0" fontId="4" fillId="0" borderId="1" xfId="0" applyFont="1" applyBorder="1" applyAlignment="1">
      <alignment wrapText="1"/>
    </xf>
    <xf numFmtId="0" fontId="1" fillId="0" borderId="4" xfId="0" applyFont="1" applyBorder="1"/>
    <xf numFmtId="0" fontId="4" fillId="0" borderId="2" xfId="0" applyFont="1" applyBorder="1"/>
    <xf numFmtId="2" fontId="0" fillId="0" borderId="0" xfId="0" applyNumberFormat="1"/>
    <xf numFmtId="0" fontId="0" fillId="0" borderId="2" xfId="0" applyBorder="1" applyAlignment="1">
      <alignment vertical="center"/>
    </xf>
    <xf numFmtId="164" fontId="4" fillId="0" borderId="1" xfId="0" applyNumberFormat="1" applyFont="1" applyBorder="1"/>
    <xf numFmtId="164" fontId="1" fillId="0" borderId="1" xfId="0" applyNumberFormat="1" applyFont="1" applyBorder="1" applyAlignment="1">
      <alignment wrapText="1"/>
    </xf>
    <xf numFmtId="164" fontId="4" fillId="0" borderId="1" xfId="0" applyNumberFormat="1" applyFont="1" applyBorder="1" applyAlignment="1">
      <alignment wrapText="1"/>
    </xf>
    <xf numFmtId="164" fontId="0" fillId="0" borderId="3" xfId="0" applyNumberFormat="1" applyBorder="1"/>
    <xf numFmtId="164" fontId="6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0" fillId="2" borderId="1" xfId="0" applyNumberFormat="1" applyFill="1" applyBorder="1" applyProtection="1">
      <protection locked="0"/>
    </xf>
    <xf numFmtId="165" fontId="0" fillId="0" borderId="1" xfId="0" applyNumberFormat="1" applyBorder="1"/>
    <xf numFmtId="165" fontId="4" fillId="2" borderId="1" xfId="0" applyNumberFormat="1" applyFont="1" applyFill="1" applyBorder="1" applyProtection="1">
      <protection locked="0"/>
    </xf>
    <xf numFmtId="165" fontId="4" fillId="0" borderId="1" xfId="0" applyNumberFormat="1" applyFont="1" applyBorder="1"/>
    <xf numFmtId="165" fontId="1" fillId="2" borderId="1" xfId="0" applyNumberFormat="1" applyFont="1" applyFill="1" applyBorder="1" applyProtection="1">
      <protection locked="0"/>
    </xf>
    <xf numFmtId="165" fontId="1" fillId="0" borderId="1" xfId="0" applyNumberFormat="1" applyFont="1" applyBorder="1"/>
    <xf numFmtId="165" fontId="4" fillId="2" borderId="1" xfId="0" applyNumberFormat="1" applyFont="1" applyFill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ill="1" applyBorder="1"/>
    <xf numFmtId="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4" xfId="0" applyFill="1" applyBorder="1"/>
    <xf numFmtId="0" fontId="1" fillId="0" borderId="4" xfId="0" applyFont="1" applyFill="1" applyBorder="1"/>
    <xf numFmtId="0" fontId="2" fillId="0" borderId="1" xfId="0" applyFont="1" applyBorder="1"/>
    <xf numFmtId="2" fontId="0" fillId="0" borderId="3" xfId="0" applyNumberForma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="145" zoomScaleNormal="145" workbookViewId="0">
      <selection activeCell="E8" sqref="E8"/>
    </sheetView>
  </sheetViews>
  <sheetFormatPr defaultRowHeight="15" x14ac:dyDescent="0.25"/>
  <cols>
    <col min="1" max="1" width="6.140625" bestFit="1" customWidth="1"/>
    <col min="2" max="2" width="63.140625" bestFit="1" customWidth="1"/>
    <col min="4" max="4" width="17.28515625" customWidth="1"/>
    <col min="5" max="5" width="15.28515625" customWidth="1"/>
    <col min="6" max="6" width="10.140625" bestFit="1" customWidth="1"/>
    <col min="7" max="7" width="12.5703125" customWidth="1"/>
  </cols>
  <sheetData>
    <row r="1" spans="1:7" ht="32.25" customHeight="1" x14ac:dyDescent="0.25">
      <c r="A1" s="42" t="s">
        <v>36</v>
      </c>
      <c r="B1" s="43"/>
      <c r="C1" s="43"/>
      <c r="D1" s="43"/>
      <c r="E1" s="43"/>
      <c r="F1" s="43"/>
      <c r="G1" s="44"/>
    </row>
    <row r="2" spans="1:7" ht="55.5" customHeight="1" x14ac:dyDescent="0.25">
      <c r="A2" s="28" t="s">
        <v>27</v>
      </c>
      <c r="B2" s="3" t="s">
        <v>0</v>
      </c>
      <c r="C2" s="5" t="s">
        <v>1</v>
      </c>
      <c r="D2" s="5" t="s">
        <v>2</v>
      </c>
      <c r="E2" s="2" t="s">
        <v>45</v>
      </c>
      <c r="F2" s="3" t="s">
        <v>28</v>
      </c>
      <c r="G2" s="2" t="s">
        <v>46</v>
      </c>
    </row>
    <row r="3" spans="1:7" x14ac:dyDescent="0.25">
      <c r="A3" s="1">
        <v>1</v>
      </c>
      <c r="B3" s="31" t="s">
        <v>20</v>
      </c>
      <c r="C3" s="32">
        <v>1083.31</v>
      </c>
      <c r="D3" s="33" t="s">
        <v>5</v>
      </c>
      <c r="E3" s="20"/>
      <c r="F3" s="21">
        <f>E3*0.21</f>
        <v>0</v>
      </c>
      <c r="G3" s="21">
        <f>E3+F3</f>
        <v>0</v>
      </c>
    </row>
    <row r="4" spans="1:7" x14ac:dyDescent="0.25">
      <c r="A4" s="1">
        <v>2</v>
      </c>
      <c r="B4" s="31" t="s">
        <v>21</v>
      </c>
      <c r="C4" s="32">
        <v>2507.66</v>
      </c>
      <c r="D4" s="33" t="s">
        <v>5</v>
      </c>
      <c r="E4" s="20"/>
      <c r="F4" s="21">
        <f t="shared" ref="F4:F26" si="0">E4*0.21</f>
        <v>0</v>
      </c>
      <c r="G4" s="21">
        <f t="shared" ref="G4:G26" si="1">E4+F4</f>
        <v>0</v>
      </c>
    </row>
    <row r="5" spans="1:7" x14ac:dyDescent="0.25">
      <c r="A5" s="1">
        <v>3</v>
      </c>
      <c r="B5" s="31" t="s">
        <v>22</v>
      </c>
      <c r="C5" s="31">
        <v>568</v>
      </c>
      <c r="D5" s="33" t="s">
        <v>4</v>
      </c>
      <c r="E5" s="20"/>
      <c r="F5" s="21">
        <f t="shared" si="0"/>
        <v>0</v>
      </c>
      <c r="G5" s="21">
        <f t="shared" si="1"/>
        <v>0</v>
      </c>
    </row>
    <row r="6" spans="1:7" x14ac:dyDescent="0.25">
      <c r="A6" s="1">
        <v>4</v>
      </c>
      <c r="B6" s="31" t="s">
        <v>23</v>
      </c>
      <c r="C6" s="31">
        <v>150</v>
      </c>
      <c r="D6" s="48" t="s">
        <v>3</v>
      </c>
      <c r="E6" s="27"/>
      <c r="F6" s="21">
        <f t="shared" si="0"/>
        <v>0</v>
      </c>
      <c r="G6" s="21">
        <f t="shared" si="1"/>
        <v>0</v>
      </c>
    </row>
    <row r="7" spans="1:7" x14ac:dyDescent="0.25">
      <c r="A7" s="1">
        <v>5</v>
      </c>
      <c r="B7" s="31" t="s">
        <v>24</v>
      </c>
      <c r="C7" s="31">
        <v>60</v>
      </c>
      <c r="D7" s="33" t="s">
        <v>3</v>
      </c>
      <c r="E7" s="27"/>
      <c r="F7" s="21">
        <f t="shared" si="0"/>
        <v>0</v>
      </c>
      <c r="G7" s="21">
        <f t="shared" si="1"/>
        <v>0</v>
      </c>
    </row>
    <row r="8" spans="1:7" x14ac:dyDescent="0.25">
      <c r="A8" s="1">
        <v>6</v>
      </c>
      <c r="B8" s="31" t="s">
        <v>25</v>
      </c>
      <c r="C8" s="31">
        <v>248</v>
      </c>
      <c r="D8" s="33" t="s">
        <v>4</v>
      </c>
      <c r="E8" s="27"/>
      <c r="F8" s="21">
        <f t="shared" si="0"/>
        <v>0</v>
      </c>
      <c r="G8" s="21">
        <f t="shared" si="1"/>
        <v>0</v>
      </c>
    </row>
    <row r="9" spans="1:7" x14ac:dyDescent="0.25">
      <c r="A9" s="1">
        <v>7</v>
      </c>
      <c r="B9" s="31" t="s">
        <v>38</v>
      </c>
      <c r="C9" s="31">
        <v>770</v>
      </c>
      <c r="D9" s="33" t="s">
        <v>5</v>
      </c>
      <c r="E9" s="27"/>
      <c r="F9" s="21">
        <f t="shared" si="0"/>
        <v>0</v>
      </c>
      <c r="G9" s="21">
        <f t="shared" si="1"/>
        <v>0</v>
      </c>
    </row>
    <row r="10" spans="1:7" x14ac:dyDescent="0.25">
      <c r="A10" s="1">
        <v>8</v>
      </c>
      <c r="B10" s="31" t="s">
        <v>41</v>
      </c>
      <c r="C10" s="31">
        <v>30</v>
      </c>
      <c r="D10" s="33" t="s">
        <v>39</v>
      </c>
      <c r="E10" s="27"/>
      <c r="F10" s="21">
        <f t="shared" si="0"/>
        <v>0</v>
      </c>
      <c r="G10" s="21">
        <f t="shared" si="1"/>
        <v>0</v>
      </c>
    </row>
    <row r="11" spans="1:7" x14ac:dyDescent="0.25">
      <c r="A11" s="1">
        <v>9</v>
      </c>
      <c r="B11" s="31" t="s">
        <v>42</v>
      </c>
      <c r="C11" s="31">
        <v>80</v>
      </c>
      <c r="D11" s="33" t="s">
        <v>5</v>
      </c>
      <c r="E11" s="27"/>
      <c r="F11" s="21">
        <f t="shared" si="0"/>
        <v>0</v>
      </c>
      <c r="G11" s="21">
        <f t="shared" si="1"/>
        <v>0</v>
      </c>
    </row>
    <row r="12" spans="1:7" x14ac:dyDescent="0.25">
      <c r="A12" s="1">
        <v>10</v>
      </c>
      <c r="B12" s="31" t="s">
        <v>6</v>
      </c>
      <c r="C12" s="31">
        <v>62</v>
      </c>
      <c r="D12" s="33" t="s">
        <v>5</v>
      </c>
      <c r="E12" s="27"/>
      <c r="F12" s="21">
        <f t="shared" si="0"/>
        <v>0</v>
      </c>
      <c r="G12" s="21">
        <f t="shared" si="1"/>
        <v>0</v>
      </c>
    </row>
    <row r="13" spans="1:7" x14ac:dyDescent="0.25">
      <c r="A13" s="1">
        <v>11</v>
      </c>
      <c r="B13" s="1" t="s">
        <v>7</v>
      </c>
      <c r="C13" s="1">
        <v>63</v>
      </c>
      <c r="D13" s="4" t="s">
        <v>5</v>
      </c>
      <c r="E13" s="27"/>
      <c r="F13" s="21">
        <f t="shared" si="0"/>
        <v>0</v>
      </c>
      <c r="G13" s="21">
        <f t="shared" si="1"/>
        <v>0</v>
      </c>
    </row>
    <row r="14" spans="1:7" x14ac:dyDescent="0.25">
      <c r="A14" s="1">
        <v>12</v>
      </c>
      <c r="B14" s="1" t="s">
        <v>8</v>
      </c>
      <c r="C14" s="1">
        <v>65</v>
      </c>
      <c r="D14" s="4" t="s">
        <v>5</v>
      </c>
      <c r="E14" s="27"/>
      <c r="F14" s="21">
        <f t="shared" si="0"/>
        <v>0</v>
      </c>
      <c r="G14" s="21">
        <f t="shared" si="1"/>
        <v>0</v>
      </c>
    </row>
    <row r="15" spans="1:7" x14ac:dyDescent="0.25">
      <c r="A15" s="1">
        <v>13</v>
      </c>
      <c r="B15" s="1" t="s">
        <v>9</v>
      </c>
      <c r="C15" s="1">
        <v>100</v>
      </c>
      <c r="D15" s="4" t="s">
        <v>5</v>
      </c>
      <c r="E15" s="27"/>
      <c r="F15" s="21">
        <f t="shared" si="0"/>
        <v>0</v>
      </c>
      <c r="G15" s="21">
        <f t="shared" si="1"/>
        <v>0</v>
      </c>
    </row>
    <row r="16" spans="1:7" x14ac:dyDescent="0.25">
      <c r="A16" s="1">
        <v>14</v>
      </c>
      <c r="B16" s="1" t="s">
        <v>10</v>
      </c>
      <c r="C16" s="1">
        <v>66</v>
      </c>
      <c r="D16" s="4" t="s">
        <v>5</v>
      </c>
      <c r="E16" s="27"/>
      <c r="F16" s="21">
        <f t="shared" si="0"/>
        <v>0</v>
      </c>
      <c r="G16" s="21">
        <f t="shared" si="1"/>
        <v>0</v>
      </c>
    </row>
    <row r="17" spans="1:7" x14ac:dyDescent="0.25">
      <c r="A17" s="1">
        <v>15</v>
      </c>
      <c r="B17" s="1" t="s">
        <v>11</v>
      </c>
      <c r="C17" s="1">
        <v>90</v>
      </c>
      <c r="D17" s="4" t="s">
        <v>5</v>
      </c>
      <c r="E17" s="27"/>
      <c r="F17" s="21">
        <f t="shared" si="0"/>
        <v>0</v>
      </c>
      <c r="G17" s="21">
        <f t="shared" si="1"/>
        <v>0</v>
      </c>
    </row>
    <row r="18" spans="1:7" x14ac:dyDescent="0.25">
      <c r="A18" s="1">
        <v>16</v>
      </c>
      <c r="B18" s="1" t="s">
        <v>12</v>
      </c>
      <c r="C18" s="1">
        <v>57</v>
      </c>
      <c r="D18" s="4" t="s">
        <v>5</v>
      </c>
      <c r="E18" s="27"/>
      <c r="F18" s="21">
        <f t="shared" si="0"/>
        <v>0</v>
      </c>
      <c r="G18" s="21">
        <f t="shared" si="1"/>
        <v>0</v>
      </c>
    </row>
    <row r="19" spans="1:7" x14ac:dyDescent="0.25">
      <c r="A19" s="1">
        <v>17</v>
      </c>
      <c r="B19" s="1" t="s">
        <v>13</v>
      </c>
      <c r="C19" s="1">
        <v>113</v>
      </c>
      <c r="D19" s="4" t="s">
        <v>5</v>
      </c>
      <c r="E19" s="27"/>
      <c r="F19" s="21">
        <f t="shared" si="0"/>
        <v>0</v>
      </c>
      <c r="G19" s="21">
        <f t="shared" si="1"/>
        <v>0</v>
      </c>
    </row>
    <row r="20" spans="1:7" x14ac:dyDescent="0.25">
      <c r="A20" s="1">
        <v>18</v>
      </c>
      <c r="B20" s="1" t="s">
        <v>14</v>
      </c>
      <c r="C20" s="1">
        <v>55</v>
      </c>
      <c r="D20" s="4" t="s">
        <v>5</v>
      </c>
      <c r="E20" s="27"/>
      <c r="F20" s="21">
        <f t="shared" si="0"/>
        <v>0</v>
      </c>
      <c r="G20" s="21">
        <f t="shared" si="1"/>
        <v>0</v>
      </c>
    </row>
    <row r="21" spans="1:7" x14ac:dyDescent="0.25">
      <c r="A21" s="1">
        <v>19</v>
      </c>
      <c r="B21" s="1" t="s">
        <v>15</v>
      </c>
      <c r="C21" s="1">
        <v>48</v>
      </c>
      <c r="D21" s="4" t="s">
        <v>37</v>
      </c>
      <c r="E21" s="27"/>
      <c r="F21" s="21">
        <f t="shared" si="0"/>
        <v>0</v>
      </c>
      <c r="G21" s="21">
        <f t="shared" si="1"/>
        <v>0</v>
      </c>
    </row>
    <row r="22" spans="1:7" x14ac:dyDescent="0.25">
      <c r="A22" s="1">
        <v>20</v>
      </c>
      <c r="B22" s="1" t="s">
        <v>16</v>
      </c>
      <c r="C22" s="1">
        <v>34</v>
      </c>
      <c r="D22" s="4" t="s">
        <v>37</v>
      </c>
      <c r="E22" s="27"/>
      <c r="F22" s="21">
        <f t="shared" si="0"/>
        <v>0</v>
      </c>
      <c r="G22" s="21">
        <f t="shared" si="1"/>
        <v>0</v>
      </c>
    </row>
    <row r="23" spans="1:7" x14ac:dyDescent="0.25">
      <c r="A23" s="1">
        <v>21</v>
      </c>
      <c r="B23" s="1" t="s">
        <v>17</v>
      </c>
      <c r="C23" s="1">
        <v>99</v>
      </c>
      <c r="D23" s="4" t="s">
        <v>5</v>
      </c>
      <c r="E23" s="27"/>
      <c r="F23" s="21">
        <f t="shared" si="0"/>
        <v>0</v>
      </c>
      <c r="G23" s="21">
        <f t="shared" si="1"/>
        <v>0</v>
      </c>
    </row>
    <row r="24" spans="1:7" x14ac:dyDescent="0.25">
      <c r="A24" s="1">
        <v>22</v>
      </c>
      <c r="B24" s="1" t="s">
        <v>18</v>
      </c>
      <c r="C24" s="1">
        <v>45</v>
      </c>
      <c r="D24" s="4" t="s">
        <v>5</v>
      </c>
      <c r="E24" s="27"/>
      <c r="F24" s="21">
        <f t="shared" si="0"/>
        <v>0</v>
      </c>
      <c r="G24" s="21">
        <f t="shared" si="1"/>
        <v>0</v>
      </c>
    </row>
    <row r="25" spans="1:7" x14ac:dyDescent="0.25">
      <c r="A25" s="1">
        <v>23</v>
      </c>
      <c r="B25" s="31" t="s">
        <v>19</v>
      </c>
      <c r="C25" s="31">
        <v>47</v>
      </c>
      <c r="D25" s="33" t="s">
        <v>5</v>
      </c>
      <c r="E25" s="27"/>
      <c r="F25" s="21">
        <f t="shared" si="0"/>
        <v>0</v>
      </c>
      <c r="G25" s="21">
        <f t="shared" si="1"/>
        <v>0</v>
      </c>
    </row>
    <row r="26" spans="1:7" x14ac:dyDescent="0.25">
      <c r="A26" s="1">
        <v>24</v>
      </c>
      <c r="B26" s="34" t="s">
        <v>40</v>
      </c>
      <c r="C26" s="31">
        <v>25</v>
      </c>
      <c r="D26" s="33" t="s">
        <v>5</v>
      </c>
      <c r="E26" s="27"/>
      <c r="F26" s="21">
        <f t="shared" si="0"/>
        <v>0</v>
      </c>
      <c r="G26" s="21">
        <f t="shared" si="1"/>
        <v>0</v>
      </c>
    </row>
    <row r="27" spans="1:7" x14ac:dyDescent="0.25">
      <c r="A27" s="1"/>
      <c r="B27" s="7" t="s">
        <v>44</v>
      </c>
      <c r="C27" s="6"/>
      <c r="D27" s="8"/>
      <c r="E27" s="22">
        <f>SUM(E3:E26)</f>
        <v>0</v>
      </c>
      <c r="F27" s="23">
        <f>E27*0.21</f>
        <v>0</v>
      </c>
      <c r="G27" s="23">
        <f>E27+F27</f>
        <v>0</v>
      </c>
    </row>
    <row r="28" spans="1:7" x14ac:dyDescent="0.25">
      <c r="A28" s="1">
        <v>25</v>
      </c>
      <c r="B28" s="35" t="s">
        <v>34</v>
      </c>
      <c r="C28" s="13"/>
      <c r="D28" s="14" t="s">
        <v>5</v>
      </c>
      <c r="E28" s="24"/>
      <c r="F28" s="25">
        <f t="shared" ref="F28" si="2">E28*0.21</f>
        <v>0</v>
      </c>
      <c r="G28" s="25">
        <f t="shared" ref="G28:G29" si="3">E28+F28</f>
        <v>0</v>
      </c>
    </row>
    <row r="29" spans="1:7" x14ac:dyDescent="0.25">
      <c r="A29" s="1">
        <v>26</v>
      </c>
      <c r="B29" s="9" t="s">
        <v>35</v>
      </c>
      <c r="C29" s="13"/>
      <c r="D29" s="14" t="s">
        <v>43</v>
      </c>
      <c r="E29" s="24"/>
      <c r="F29" s="25">
        <f>E29*0.21</f>
        <v>0</v>
      </c>
      <c r="G29" s="25">
        <f t="shared" si="3"/>
        <v>0</v>
      </c>
    </row>
    <row r="30" spans="1:7" x14ac:dyDescent="0.25">
      <c r="A30" s="1"/>
      <c r="B30" s="10" t="s">
        <v>47</v>
      </c>
      <c r="C30" s="16"/>
      <c r="D30" s="15"/>
      <c r="E30" s="26">
        <f>SUM(E28:E29)</f>
        <v>0</v>
      </c>
      <c r="F30" s="26">
        <f>E30*0.21</f>
        <v>0</v>
      </c>
      <c r="G30" s="26">
        <f>E30+F30</f>
        <v>0</v>
      </c>
    </row>
    <row r="31" spans="1:7" ht="30" customHeight="1" x14ac:dyDescent="0.25">
      <c r="A31" s="1"/>
      <c r="B31" s="12" t="s">
        <v>26</v>
      </c>
      <c r="C31" s="37">
        <f>SUM(C3:C29)</f>
        <v>6465.9699999999993</v>
      </c>
      <c r="D31" s="17" t="s">
        <v>29</v>
      </c>
      <c r="E31" s="19">
        <f>E27+E30</f>
        <v>0</v>
      </c>
      <c r="F31" s="19">
        <f>F27+F30</f>
        <v>0</v>
      </c>
      <c r="G31" s="19">
        <f>G27+G30</f>
        <v>0</v>
      </c>
    </row>
    <row r="33" spans="2:7" ht="21" x14ac:dyDescent="0.35">
      <c r="B33" s="1" t="s">
        <v>48</v>
      </c>
      <c r="C33" s="30"/>
      <c r="D33" s="1"/>
      <c r="E33" s="36">
        <f>D33*0.21</f>
        <v>0</v>
      </c>
      <c r="F33" s="36">
        <f>D33+E33</f>
        <v>0</v>
      </c>
    </row>
    <row r="34" spans="2:7" x14ac:dyDescent="0.25">
      <c r="E34" s="11"/>
    </row>
    <row r="35" spans="2:7" ht="22.5" customHeight="1" x14ac:dyDescent="0.25">
      <c r="B35" s="45" t="s">
        <v>33</v>
      </c>
      <c r="C35" s="46"/>
      <c r="D35" s="46"/>
      <c r="E35" s="46"/>
      <c r="F35" s="46"/>
      <c r="G35" s="47"/>
    </row>
    <row r="36" spans="2:7" ht="20.25" customHeight="1" x14ac:dyDescent="0.25">
      <c r="B36" s="29" t="s">
        <v>31</v>
      </c>
      <c r="C36" s="38" t="s">
        <v>30</v>
      </c>
      <c r="D36" s="38"/>
      <c r="E36" s="38" t="s">
        <v>32</v>
      </c>
      <c r="F36" s="38"/>
      <c r="G36" s="38"/>
    </row>
    <row r="37" spans="2:7" ht="24.75" customHeight="1" x14ac:dyDescent="0.25">
      <c r="B37" s="18">
        <f>E31</f>
        <v>0</v>
      </c>
      <c r="C37" s="39">
        <f>B37*0.21</f>
        <v>0</v>
      </c>
      <c r="D37" s="40"/>
      <c r="E37" s="39">
        <f>B37*1.21</f>
        <v>0</v>
      </c>
      <c r="F37" s="41"/>
      <c r="G37" s="40"/>
    </row>
  </sheetData>
  <mergeCells count="6">
    <mergeCell ref="C36:D36"/>
    <mergeCell ref="E36:G36"/>
    <mergeCell ref="C37:D37"/>
    <mergeCell ref="E37:G37"/>
    <mergeCell ref="A1:G1"/>
    <mergeCell ref="B35:G35"/>
  </mergeCells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2025-02-10T14:00:03Z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2197eb-b096-4049-84f4-d883b0280e0f_Enabled">
    <vt:lpwstr>true</vt:lpwstr>
  </property>
  <property fmtid="{D5CDD505-2E9C-101B-9397-08002B2CF9AE}" pid="3" name="MSIP_Label_bc2197eb-b096-4049-84f4-d883b0280e0f_SetDate">
    <vt:lpwstr>2025-01-31T08:46:02Z</vt:lpwstr>
  </property>
  <property fmtid="{D5CDD505-2E9C-101B-9397-08002B2CF9AE}" pid="4" name="MSIP_Label_bc2197eb-b096-4049-84f4-d883b0280e0f_Method">
    <vt:lpwstr>Standard</vt:lpwstr>
  </property>
  <property fmtid="{D5CDD505-2E9C-101B-9397-08002B2CF9AE}" pid="5" name="MSIP_Label_bc2197eb-b096-4049-84f4-d883b0280e0f_Name">
    <vt:lpwstr>Global</vt:lpwstr>
  </property>
  <property fmtid="{D5CDD505-2E9C-101B-9397-08002B2CF9AE}" pid="6" name="MSIP_Label_bc2197eb-b096-4049-84f4-d883b0280e0f_SiteId">
    <vt:lpwstr>1a222e6d-34ee-49aa-b7c5-99085a25e30b</vt:lpwstr>
  </property>
  <property fmtid="{D5CDD505-2E9C-101B-9397-08002B2CF9AE}" pid="7" name="MSIP_Label_bc2197eb-b096-4049-84f4-d883b0280e0f_ActionId">
    <vt:lpwstr>8276c2ee-eb77-4bf1-a54c-1f7317739146</vt:lpwstr>
  </property>
  <property fmtid="{D5CDD505-2E9C-101B-9397-08002B2CF9AE}" pid="8" name="MSIP_Label_bc2197eb-b096-4049-84f4-d883b0280e0f_ContentBits">
    <vt:lpwstr>0</vt:lpwstr>
  </property>
</Properties>
</file>